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<sst xmlns="http://schemas.openxmlformats.org/spreadsheetml/2006/main" count="191" uniqueCount="79">
  <si>
    <t>附件：</t>
  </si>
  <si>
    <t>剑阁县拟拨付2020年下半年社会保险补贴和2021年第一季度公益性岗位补贴名单</t>
  </si>
  <si>
    <t>申报单位名称</t>
  </si>
  <si>
    <t>村级公益性岗位</t>
  </si>
  <si>
    <t>镇级公益性岗位（贫困户）</t>
  </si>
  <si>
    <t>镇级公益性岗位(非贫困户）</t>
  </si>
  <si>
    <t>合计金额（元）</t>
  </si>
  <si>
    <t>补贴时间</t>
  </si>
  <si>
    <t>补贴人数（人）</t>
  </si>
  <si>
    <t>补贴标准（元）</t>
  </si>
  <si>
    <t>补贴金额（元）</t>
  </si>
  <si>
    <t>补贴标准
（元）</t>
  </si>
  <si>
    <t>剑阁县普安镇人民政府(下岗失业志愿兵)</t>
  </si>
  <si>
    <t>2020年下半年社保补贴</t>
  </si>
  <si>
    <t>剑阁县普安镇人民政府</t>
  </si>
  <si>
    <t>2021年1-3月</t>
  </si>
  <si>
    <t>剑阁县白龙镇人民政府</t>
  </si>
  <si>
    <t>剑阁县元山镇人民政府</t>
  </si>
  <si>
    <t>剑阁县下寺镇人民政府</t>
  </si>
  <si>
    <t>剑阁县武连镇人民政府</t>
  </si>
  <si>
    <t>剑阁县开封镇人民政府</t>
  </si>
  <si>
    <t>剑阁县公兴镇人民政府</t>
  </si>
  <si>
    <t>剑阁县鹤龄镇人民政府</t>
  </si>
  <si>
    <t>剑阁县江口镇人民政府</t>
  </si>
  <si>
    <t>剑阁县剑门关镇人民政府</t>
  </si>
  <si>
    <t>剑阁县柳沟镇人民政府</t>
  </si>
  <si>
    <t>剑阁县金仙镇人民政府</t>
  </si>
  <si>
    <t>剑阁县演圣镇人民政府</t>
  </si>
  <si>
    <t>0</t>
  </si>
  <si>
    <t>剑阁县王河镇人民政府</t>
  </si>
  <si>
    <t>剑阁县龙源镇人民政府</t>
  </si>
  <si>
    <t>剑阁县盐店镇人民政府</t>
  </si>
  <si>
    <t>剑阁县东宝镇人民政府</t>
  </si>
  <si>
    <t>剑阁县羊岭镇人民政府</t>
  </si>
  <si>
    <t>剑阁县木马镇人民政府</t>
  </si>
  <si>
    <t>剑阁县汉阳镇人民政府</t>
  </si>
  <si>
    <t>剑阁县姚家镇人民政府</t>
  </si>
  <si>
    <t>剑阁县义兴镇人民政府</t>
  </si>
  <si>
    <t>剑阁县秀钟乡人民政府</t>
  </si>
  <si>
    <t>剑阁县涂山镇人民政府</t>
  </si>
  <si>
    <t>剑阁县店子镇人民政府</t>
  </si>
  <si>
    <t>剑阁县张王镇人民政府</t>
  </si>
  <si>
    <t>剑阁县香沉镇人民政府</t>
  </si>
  <si>
    <t>剑阁县杨村镇人民政府</t>
  </si>
  <si>
    <t>剑阁县樵店乡人民政府</t>
  </si>
  <si>
    <t>剑阁县园林绿化管理所</t>
  </si>
  <si>
    <t>剑阁县职业高级中学</t>
  </si>
  <si>
    <t>四川省剑阁县剑门中学校</t>
  </si>
  <si>
    <t>四川省剑阁县鹤龄中学</t>
  </si>
  <si>
    <t>剑阁县香江国际实验学校</t>
  </si>
  <si>
    <t>剑阁县龙江小学校</t>
  </si>
  <si>
    <t>四川省剑门关高级中学</t>
  </si>
  <si>
    <t>剑阁县剑门关小学校</t>
  </si>
  <si>
    <t>剑阁县上寺小学校</t>
  </si>
  <si>
    <t>剑门关实验学校</t>
  </si>
  <si>
    <t>剑阁县汉阳小学校</t>
  </si>
  <si>
    <t>四川省剑阁中学校</t>
  </si>
  <si>
    <t>四川省剑州中学校</t>
  </si>
  <si>
    <t>剑阁县城北小学校</t>
  </si>
  <si>
    <t>剑阁县实验学校</t>
  </si>
  <si>
    <t>剑阁县鼓楼幼儿园</t>
  </si>
  <si>
    <t>剑阁县普安幼儿园</t>
  </si>
  <si>
    <t>剑阁县南禅小学校</t>
  </si>
  <si>
    <t>剑阁县普安中学校</t>
  </si>
  <si>
    <t>剑阁县柳垭小学校</t>
  </si>
  <si>
    <t>剑阁县盐店小学校</t>
  </si>
  <si>
    <t>剑阁县北庙小学校</t>
  </si>
  <si>
    <t>剑阁县姚家小学校</t>
  </si>
  <si>
    <t>剑阁县抄手小学校</t>
  </si>
  <si>
    <t>剑阁县龙源育才学校</t>
  </si>
  <si>
    <t>剑阁县鹤龄小学校</t>
  </si>
  <si>
    <t>剑阁县柳沟中学校</t>
  </si>
  <si>
    <t>剑阁县禾丰小学校</t>
  </si>
  <si>
    <t>剑阁县开封小学校</t>
  </si>
  <si>
    <t>剑阁县田家小学校</t>
  </si>
  <si>
    <t>四川省剑阁县木马初级中学校</t>
  </si>
  <si>
    <t>剑阁县环境卫生管理局</t>
  </si>
  <si>
    <t>剑阁县创业指导服务中心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</si>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</sst>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name val="黑体"/>
      <charset val="134"/>
    </font>
    <font>
      <sz val="2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8" fillId="26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4" fillId="14" borderId="7" applyNumberFormat="false" applyAlignment="false" applyProtection="false">
      <alignment vertical="center"/>
    </xf>
    <xf numFmtId="0" fontId="21" fillId="26" borderId="9" applyNumberFormat="false" applyAlignment="false" applyProtection="false">
      <alignment vertical="center"/>
    </xf>
    <xf numFmtId="0" fontId="22" fillId="30" borderId="10" applyNumberFormat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19" borderId="8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tabSelected="1" workbookViewId="0">
      <selection activeCell="A2" sqref="A2:L2"/>
    </sheetView>
  </sheetViews>
  <sheetFormatPr defaultColWidth="9" defaultRowHeight="13.5"/>
  <cols>
    <col min="1" max="1" width="24.7833333333333" customWidth="true"/>
    <col min="2" max="10" width="9.5" customWidth="true"/>
    <col min="11" max="11" width="11.75" customWidth="true"/>
    <col min="12" max="12" width="11.625" customWidth="true"/>
  </cols>
  <sheetData>
    <row r="1" ht="15.7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5.5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2</v>
      </c>
      <c r="B3" s="4" t="s">
        <v>3</v>
      </c>
      <c r="C3" s="4"/>
      <c r="D3" s="4"/>
      <c r="E3" s="4" t="s">
        <v>4</v>
      </c>
      <c r="F3" s="4"/>
      <c r="G3" s="4"/>
      <c r="H3" s="4" t="s">
        <v>5</v>
      </c>
      <c r="I3" s="4"/>
      <c r="J3" s="4"/>
      <c r="K3" s="7" t="s">
        <v>6</v>
      </c>
      <c r="L3" s="4" t="s">
        <v>7</v>
      </c>
    </row>
    <row r="4" ht="27" spans="1:12">
      <c r="A4" s="3"/>
      <c r="B4" s="3" t="s">
        <v>8</v>
      </c>
      <c r="C4" s="3" t="s">
        <v>9</v>
      </c>
      <c r="D4" s="3" t="s">
        <v>10</v>
      </c>
      <c r="E4" s="3" t="s">
        <v>8</v>
      </c>
      <c r="F4" s="3" t="s">
        <v>9</v>
      </c>
      <c r="G4" s="3" t="s">
        <v>10</v>
      </c>
      <c r="H4" s="3" t="s">
        <v>8</v>
      </c>
      <c r="I4" s="3" t="s">
        <v>11</v>
      </c>
      <c r="J4" s="3" t="s">
        <v>10</v>
      </c>
      <c r="K4" s="8"/>
      <c r="L4" s="4"/>
    </row>
    <row r="5" ht="28" customHeight="true" spans="1:12">
      <c r="A5" s="5" t="s">
        <v>12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9">
        <v>0</v>
      </c>
      <c r="K5" s="3">
        <v>15959.38</v>
      </c>
      <c r="L5" s="3" t="s">
        <v>13</v>
      </c>
    </row>
    <row r="6" ht="28" customHeight="true" spans="1:12">
      <c r="A6" s="3" t="s">
        <v>14</v>
      </c>
      <c r="B6" s="3">
        <v>250</v>
      </c>
      <c r="C6" s="3">
        <v>300</v>
      </c>
      <c r="D6" s="3">
        <f t="shared" ref="D6:D26" si="0">B6*900</f>
        <v>225000</v>
      </c>
      <c r="E6" s="3">
        <v>1</v>
      </c>
      <c r="F6" s="3">
        <v>1350</v>
      </c>
      <c r="G6" s="3">
        <f t="shared" ref="G6:G34" si="1">E6*3*1350</f>
        <v>4050</v>
      </c>
      <c r="H6" s="3">
        <v>0</v>
      </c>
      <c r="I6" s="3">
        <v>0</v>
      </c>
      <c r="J6" s="3">
        <v>0</v>
      </c>
      <c r="K6" s="3">
        <f t="shared" ref="K6:K66" si="2">D6+G6+J6</f>
        <v>229050</v>
      </c>
      <c r="L6" s="6" t="s">
        <v>15</v>
      </c>
    </row>
    <row r="7" ht="28" customHeight="true" spans="1:12">
      <c r="A7" s="3" t="s">
        <v>16</v>
      </c>
      <c r="B7" s="3">
        <v>147</v>
      </c>
      <c r="C7" s="3">
        <v>300</v>
      </c>
      <c r="D7" s="3">
        <f t="shared" si="0"/>
        <v>132300</v>
      </c>
      <c r="E7" s="3">
        <v>8</v>
      </c>
      <c r="F7" s="3">
        <v>1350</v>
      </c>
      <c r="G7" s="3">
        <f t="shared" si="1"/>
        <v>32400</v>
      </c>
      <c r="H7" s="3">
        <v>32</v>
      </c>
      <c r="I7" s="3">
        <v>1350</v>
      </c>
      <c r="J7" s="9">
        <f t="shared" ref="J7:J11" si="3">H7*1350*3</f>
        <v>129600</v>
      </c>
      <c r="K7" s="3">
        <f t="shared" si="2"/>
        <v>294300</v>
      </c>
      <c r="L7" s="6" t="s">
        <v>15</v>
      </c>
    </row>
    <row r="8" ht="28" customHeight="true" spans="1:12">
      <c r="A8" s="3" t="s">
        <v>17</v>
      </c>
      <c r="B8" s="3">
        <v>101</v>
      </c>
      <c r="C8" s="3">
        <v>300</v>
      </c>
      <c r="D8" s="3">
        <f t="shared" si="0"/>
        <v>90900</v>
      </c>
      <c r="E8" s="3">
        <v>19</v>
      </c>
      <c r="F8" s="3">
        <v>1350</v>
      </c>
      <c r="G8" s="3">
        <f t="shared" si="1"/>
        <v>76950</v>
      </c>
      <c r="H8" s="3">
        <v>2</v>
      </c>
      <c r="I8" s="3">
        <v>1350</v>
      </c>
      <c r="J8" s="9">
        <f t="shared" si="3"/>
        <v>8100</v>
      </c>
      <c r="K8" s="3">
        <f t="shared" si="2"/>
        <v>175950</v>
      </c>
      <c r="L8" s="6" t="s">
        <v>15</v>
      </c>
    </row>
    <row r="9" ht="28" customHeight="true" spans="1:12">
      <c r="A9" s="3" t="s">
        <v>18</v>
      </c>
      <c r="B9" s="3">
        <v>95</v>
      </c>
      <c r="C9" s="3">
        <v>300</v>
      </c>
      <c r="D9" s="3">
        <f t="shared" si="0"/>
        <v>85500</v>
      </c>
      <c r="E9" s="3">
        <v>22</v>
      </c>
      <c r="F9" s="3">
        <v>1350</v>
      </c>
      <c r="G9" s="3">
        <f t="shared" si="1"/>
        <v>89100</v>
      </c>
      <c r="H9" s="3">
        <v>14</v>
      </c>
      <c r="I9" s="3">
        <v>1350</v>
      </c>
      <c r="J9" s="9">
        <v>55350</v>
      </c>
      <c r="K9" s="3">
        <f t="shared" si="2"/>
        <v>229950</v>
      </c>
      <c r="L9" s="6" t="s">
        <v>15</v>
      </c>
    </row>
    <row r="10" ht="28" customHeight="true" spans="1:12">
      <c r="A10" s="6" t="s">
        <v>19</v>
      </c>
      <c r="B10" s="3">
        <v>71</v>
      </c>
      <c r="C10" s="3">
        <v>300</v>
      </c>
      <c r="D10" s="3">
        <f t="shared" si="0"/>
        <v>63900</v>
      </c>
      <c r="E10" s="3">
        <v>17</v>
      </c>
      <c r="F10" s="3">
        <v>1350</v>
      </c>
      <c r="G10" s="3">
        <f t="shared" si="1"/>
        <v>68850</v>
      </c>
      <c r="H10" s="3">
        <v>3</v>
      </c>
      <c r="I10" s="3">
        <v>1350</v>
      </c>
      <c r="J10" s="9">
        <f t="shared" si="3"/>
        <v>12150</v>
      </c>
      <c r="K10" s="3">
        <f t="shared" si="2"/>
        <v>144900</v>
      </c>
      <c r="L10" s="6" t="s">
        <v>15</v>
      </c>
    </row>
    <row r="11" ht="28" customHeight="true" spans="1:12">
      <c r="A11" s="3" t="s">
        <v>20</v>
      </c>
      <c r="B11" s="3">
        <v>264</v>
      </c>
      <c r="C11" s="3">
        <v>300</v>
      </c>
      <c r="D11" s="3">
        <f t="shared" si="0"/>
        <v>237600</v>
      </c>
      <c r="E11" s="3">
        <v>26</v>
      </c>
      <c r="F11" s="3">
        <v>1350</v>
      </c>
      <c r="G11" s="3">
        <f t="shared" si="1"/>
        <v>105300</v>
      </c>
      <c r="H11" s="3">
        <v>3</v>
      </c>
      <c r="I11" s="3">
        <v>1350</v>
      </c>
      <c r="J11" s="9">
        <f t="shared" si="3"/>
        <v>12150</v>
      </c>
      <c r="K11" s="3">
        <f t="shared" si="2"/>
        <v>355050</v>
      </c>
      <c r="L11" s="6" t="s">
        <v>15</v>
      </c>
    </row>
    <row r="12" ht="28" customHeight="true" spans="1:12">
      <c r="A12" s="3" t="s">
        <v>21</v>
      </c>
      <c r="B12" s="3">
        <v>101</v>
      </c>
      <c r="C12" s="3">
        <v>300</v>
      </c>
      <c r="D12" s="3">
        <f t="shared" si="0"/>
        <v>90900</v>
      </c>
      <c r="E12" s="3">
        <v>30</v>
      </c>
      <c r="F12" s="3">
        <v>1350</v>
      </c>
      <c r="G12" s="3">
        <f t="shared" si="1"/>
        <v>121500</v>
      </c>
      <c r="H12" s="3">
        <v>0</v>
      </c>
      <c r="I12" s="3">
        <v>0</v>
      </c>
      <c r="J12" s="3">
        <v>0</v>
      </c>
      <c r="K12" s="3">
        <f t="shared" si="2"/>
        <v>212400</v>
      </c>
      <c r="L12" s="6" t="s">
        <v>15</v>
      </c>
    </row>
    <row r="13" ht="28" customHeight="true" spans="1:12">
      <c r="A13" s="3" t="s">
        <v>22</v>
      </c>
      <c r="B13" s="3">
        <v>70</v>
      </c>
      <c r="C13" s="3">
        <v>300</v>
      </c>
      <c r="D13" s="3">
        <f t="shared" si="0"/>
        <v>63000</v>
      </c>
      <c r="E13" s="3">
        <v>14</v>
      </c>
      <c r="F13" s="3">
        <v>1350</v>
      </c>
      <c r="G13" s="3">
        <f t="shared" si="1"/>
        <v>56700</v>
      </c>
      <c r="H13" s="3">
        <v>0</v>
      </c>
      <c r="I13" s="3">
        <v>0</v>
      </c>
      <c r="J13" s="3">
        <v>0</v>
      </c>
      <c r="K13" s="3">
        <f t="shared" si="2"/>
        <v>119700</v>
      </c>
      <c r="L13" s="6" t="s">
        <v>15</v>
      </c>
    </row>
    <row r="14" ht="28" customHeight="true" spans="1:12">
      <c r="A14" s="3" t="s">
        <v>23</v>
      </c>
      <c r="B14" s="3">
        <v>41</v>
      </c>
      <c r="C14" s="3">
        <v>300</v>
      </c>
      <c r="D14" s="3">
        <f t="shared" si="0"/>
        <v>36900</v>
      </c>
      <c r="E14" s="3">
        <v>15</v>
      </c>
      <c r="F14" s="3">
        <v>1350</v>
      </c>
      <c r="G14" s="3">
        <f t="shared" si="1"/>
        <v>60750</v>
      </c>
      <c r="H14" s="3">
        <v>0</v>
      </c>
      <c r="I14" s="3">
        <v>0</v>
      </c>
      <c r="J14" s="3">
        <v>0</v>
      </c>
      <c r="K14" s="3">
        <f t="shared" si="2"/>
        <v>97650</v>
      </c>
      <c r="L14" s="6" t="s">
        <v>15</v>
      </c>
    </row>
    <row r="15" ht="28" customHeight="true" spans="1:12">
      <c r="A15" s="3" t="s">
        <v>24</v>
      </c>
      <c r="B15" s="3">
        <v>119</v>
      </c>
      <c r="C15" s="3">
        <v>300</v>
      </c>
      <c r="D15" s="3">
        <f t="shared" si="0"/>
        <v>107100</v>
      </c>
      <c r="E15" s="3">
        <v>18</v>
      </c>
      <c r="F15" s="3">
        <v>1350</v>
      </c>
      <c r="G15" s="3">
        <f t="shared" si="1"/>
        <v>72900</v>
      </c>
      <c r="H15" s="3">
        <v>0</v>
      </c>
      <c r="I15" s="3">
        <v>0</v>
      </c>
      <c r="J15" s="3">
        <v>0</v>
      </c>
      <c r="K15" s="3">
        <f t="shared" si="2"/>
        <v>180000</v>
      </c>
      <c r="L15" s="6" t="s">
        <v>15</v>
      </c>
    </row>
    <row r="16" ht="28" customHeight="true" spans="1:12">
      <c r="A16" s="3" t="s">
        <v>25</v>
      </c>
      <c r="B16" s="3">
        <v>107</v>
      </c>
      <c r="C16" s="3">
        <v>300</v>
      </c>
      <c r="D16" s="3">
        <f t="shared" si="0"/>
        <v>96300</v>
      </c>
      <c r="E16" s="3">
        <v>16</v>
      </c>
      <c r="F16" s="3">
        <v>1350</v>
      </c>
      <c r="G16" s="3">
        <f t="shared" si="1"/>
        <v>64800</v>
      </c>
      <c r="H16" s="3">
        <v>0</v>
      </c>
      <c r="I16" s="3">
        <v>0</v>
      </c>
      <c r="J16" s="3">
        <v>0</v>
      </c>
      <c r="K16" s="3">
        <f t="shared" si="2"/>
        <v>161100</v>
      </c>
      <c r="L16" s="6" t="s">
        <v>15</v>
      </c>
    </row>
    <row r="17" ht="28" customHeight="true" spans="1:12">
      <c r="A17" s="3" t="s">
        <v>26</v>
      </c>
      <c r="B17" s="3">
        <v>78</v>
      </c>
      <c r="C17" s="3">
        <v>300</v>
      </c>
      <c r="D17" s="3">
        <f t="shared" si="0"/>
        <v>70200</v>
      </c>
      <c r="E17" s="3">
        <v>12</v>
      </c>
      <c r="F17" s="3">
        <v>1350</v>
      </c>
      <c r="G17" s="3">
        <f t="shared" si="1"/>
        <v>48600</v>
      </c>
      <c r="H17" s="3">
        <v>2</v>
      </c>
      <c r="I17" s="3">
        <v>1350</v>
      </c>
      <c r="J17" s="9">
        <f>H17*1350*3</f>
        <v>8100</v>
      </c>
      <c r="K17" s="3">
        <f t="shared" si="2"/>
        <v>126900</v>
      </c>
      <c r="L17" s="6" t="s">
        <v>15</v>
      </c>
    </row>
    <row r="18" ht="28" customHeight="true" spans="1:12">
      <c r="A18" s="3" t="s">
        <v>27</v>
      </c>
      <c r="B18" s="3">
        <v>50</v>
      </c>
      <c r="C18" s="3">
        <v>300</v>
      </c>
      <c r="D18" s="3">
        <f t="shared" si="0"/>
        <v>45000</v>
      </c>
      <c r="E18" s="3">
        <v>8</v>
      </c>
      <c r="F18" s="3">
        <v>1350</v>
      </c>
      <c r="G18" s="3">
        <f t="shared" si="1"/>
        <v>32400</v>
      </c>
      <c r="H18" s="6" t="s">
        <v>28</v>
      </c>
      <c r="I18" s="6" t="s">
        <v>28</v>
      </c>
      <c r="J18" s="6" t="s">
        <v>28</v>
      </c>
      <c r="K18" s="3">
        <f t="shared" si="2"/>
        <v>77400</v>
      </c>
      <c r="L18" s="6" t="s">
        <v>15</v>
      </c>
    </row>
    <row r="19" ht="28" customHeight="true" spans="1:12">
      <c r="A19" s="3" t="s">
        <v>29</v>
      </c>
      <c r="B19" s="3">
        <v>134</v>
      </c>
      <c r="C19" s="3">
        <v>300</v>
      </c>
      <c r="D19" s="3">
        <f t="shared" si="0"/>
        <v>120600</v>
      </c>
      <c r="E19" s="3">
        <v>18</v>
      </c>
      <c r="F19" s="3">
        <v>1350</v>
      </c>
      <c r="G19" s="3">
        <f t="shared" si="1"/>
        <v>72900</v>
      </c>
      <c r="H19" s="6" t="s">
        <v>28</v>
      </c>
      <c r="I19" s="6" t="s">
        <v>28</v>
      </c>
      <c r="J19" s="6" t="s">
        <v>28</v>
      </c>
      <c r="K19" s="3">
        <f t="shared" si="2"/>
        <v>193500</v>
      </c>
      <c r="L19" s="6" t="s">
        <v>15</v>
      </c>
    </row>
    <row r="20" ht="28" customHeight="true" spans="1:12">
      <c r="A20" s="3" t="s">
        <v>30</v>
      </c>
      <c r="B20" s="3">
        <v>114</v>
      </c>
      <c r="C20" s="3">
        <v>300</v>
      </c>
      <c r="D20" s="3">
        <f t="shared" si="0"/>
        <v>102600</v>
      </c>
      <c r="E20" s="3">
        <v>16</v>
      </c>
      <c r="F20" s="3">
        <v>1350</v>
      </c>
      <c r="G20" s="3">
        <f t="shared" si="1"/>
        <v>64800</v>
      </c>
      <c r="H20" s="6" t="s">
        <v>28</v>
      </c>
      <c r="I20" s="6" t="s">
        <v>28</v>
      </c>
      <c r="J20" s="6" t="s">
        <v>28</v>
      </c>
      <c r="K20" s="3">
        <f t="shared" si="2"/>
        <v>167400</v>
      </c>
      <c r="L20" s="6" t="s">
        <v>15</v>
      </c>
    </row>
    <row r="21" ht="28" customHeight="true" spans="1:12">
      <c r="A21" s="3" t="s">
        <v>31</v>
      </c>
      <c r="B21" s="3">
        <v>77</v>
      </c>
      <c r="C21" s="3">
        <v>300</v>
      </c>
      <c r="D21" s="3">
        <f t="shared" si="0"/>
        <v>69300</v>
      </c>
      <c r="E21" s="3">
        <v>10</v>
      </c>
      <c r="F21" s="3">
        <v>1350</v>
      </c>
      <c r="G21" s="3">
        <f t="shared" si="1"/>
        <v>40500</v>
      </c>
      <c r="H21" s="6" t="s">
        <v>28</v>
      </c>
      <c r="I21" s="6" t="s">
        <v>28</v>
      </c>
      <c r="J21" s="6" t="s">
        <v>28</v>
      </c>
      <c r="K21" s="3">
        <f t="shared" si="2"/>
        <v>109800</v>
      </c>
      <c r="L21" s="6" t="s">
        <v>15</v>
      </c>
    </row>
    <row r="22" ht="28" customHeight="true" spans="1:12">
      <c r="A22" s="6" t="s">
        <v>32</v>
      </c>
      <c r="B22" s="3">
        <v>53</v>
      </c>
      <c r="C22" s="3">
        <v>300</v>
      </c>
      <c r="D22" s="3">
        <f t="shared" si="0"/>
        <v>47700</v>
      </c>
      <c r="E22" s="3">
        <v>8</v>
      </c>
      <c r="F22" s="3">
        <v>1350</v>
      </c>
      <c r="G22" s="3">
        <f t="shared" si="1"/>
        <v>32400</v>
      </c>
      <c r="H22" s="3">
        <v>1</v>
      </c>
      <c r="I22" s="3">
        <v>1350</v>
      </c>
      <c r="J22" s="9">
        <f>H22*1350*3</f>
        <v>4050</v>
      </c>
      <c r="K22" s="3">
        <f t="shared" si="2"/>
        <v>84150</v>
      </c>
      <c r="L22" s="6" t="s">
        <v>15</v>
      </c>
    </row>
    <row r="23" ht="28" customHeight="true" spans="1:12">
      <c r="A23" s="3" t="s">
        <v>33</v>
      </c>
      <c r="B23" s="3">
        <v>38</v>
      </c>
      <c r="C23" s="3">
        <v>300</v>
      </c>
      <c r="D23" s="3">
        <f t="shared" si="0"/>
        <v>34200</v>
      </c>
      <c r="E23" s="3">
        <v>10</v>
      </c>
      <c r="F23" s="3">
        <v>1350</v>
      </c>
      <c r="G23" s="3">
        <f t="shared" si="1"/>
        <v>40500</v>
      </c>
      <c r="H23" s="6" t="s">
        <v>28</v>
      </c>
      <c r="I23" s="6" t="s">
        <v>28</v>
      </c>
      <c r="J23" s="6" t="s">
        <v>28</v>
      </c>
      <c r="K23" s="3">
        <f t="shared" si="2"/>
        <v>74700</v>
      </c>
      <c r="L23" s="6" t="s">
        <v>15</v>
      </c>
    </row>
    <row r="24" ht="28" customHeight="true" spans="1:12">
      <c r="A24" s="3" t="s">
        <v>34</v>
      </c>
      <c r="B24" s="3">
        <v>84</v>
      </c>
      <c r="C24" s="3">
        <v>300</v>
      </c>
      <c r="D24" s="3">
        <f t="shared" si="0"/>
        <v>75600</v>
      </c>
      <c r="E24" s="3">
        <v>13</v>
      </c>
      <c r="F24" s="3">
        <v>1350</v>
      </c>
      <c r="G24" s="3">
        <f t="shared" si="1"/>
        <v>52650</v>
      </c>
      <c r="H24" s="6" t="s">
        <v>28</v>
      </c>
      <c r="I24" s="6" t="s">
        <v>28</v>
      </c>
      <c r="J24" s="6" t="s">
        <v>28</v>
      </c>
      <c r="K24" s="3">
        <f t="shared" si="2"/>
        <v>128250</v>
      </c>
      <c r="L24" s="6" t="s">
        <v>15</v>
      </c>
    </row>
    <row r="25" ht="28" customHeight="true" spans="1:12">
      <c r="A25" s="3" t="s">
        <v>35</v>
      </c>
      <c r="B25" s="3">
        <v>50</v>
      </c>
      <c r="C25" s="3">
        <v>300</v>
      </c>
      <c r="D25" s="3">
        <f t="shared" si="0"/>
        <v>45000</v>
      </c>
      <c r="E25" s="3">
        <v>9</v>
      </c>
      <c r="F25" s="3">
        <v>1350</v>
      </c>
      <c r="G25" s="3">
        <f t="shared" si="1"/>
        <v>36450</v>
      </c>
      <c r="H25" s="6" t="s">
        <v>28</v>
      </c>
      <c r="I25" s="6" t="s">
        <v>28</v>
      </c>
      <c r="J25" s="6" t="s">
        <v>28</v>
      </c>
      <c r="K25" s="3">
        <f t="shared" si="2"/>
        <v>81450</v>
      </c>
      <c r="L25" s="6" t="s">
        <v>15</v>
      </c>
    </row>
    <row r="26" ht="28" customHeight="true" spans="1:12">
      <c r="A26" s="3" t="s">
        <v>36</v>
      </c>
      <c r="B26" s="3">
        <v>50</v>
      </c>
      <c r="C26" s="3">
        <v>300</v>
      </c>
      <c r="D26" s="3">
        <f t="shared" si="0"/>
        <v>45000</v>
      </c>
      <c r="E26" s="3">
        <v>11</v>
      </c>
      <c r="F26" s="3">
        <v>1350</v>
      </c>
      <c r="G26" s="3">
        <f t="shared" si="1"/>
        <v>44550</v>
      </c>
      <c r="H26" s="6" t="s">
        <v>28</v>
      </c>
      <c r="I26" s="6" t="s">
        <v>28</v>
      </c>
      <c r="J26" s="6" t="s">
        <v>28</v>
      </c>
      <c r="K26" s="3">
        <f t="shared" si="2"/>
        <v>89550</v>
      </c>
      <c r="L26" s="6" t="s">
        <v>15</v>
      </c>
    </row>
    <row r="27" ht="28" customHeight="true" spans="1:12">
      <c r="A27" s="6" t="s">
        <v>37</v>
      </c>
      <c r="B27" s="3">
        <v>48</v>
      </c>
      <c r="C27" s="3">
        <v>300</v>
      </c>
      <c r="D27" s="3">
        <v>42900</v>
      </c>
      <c r="E27" s="3">
        <v>5</v>
      </c>
      <c r="F27" s="3">
        <v>1350</v>
      </c>
      <c r="G27" s="3">
        <f t="shared" si="1"/>
        <v>20250</v>
      </c>
      <c r="H27" s="6" t="s">
        <v>28</v>
      </c>
      <c r="I27" s="6" t="s">
        <v>28</v>
      </c>
      <c r="J27" s="6" t="s">
        <v>28</v>
      </c>
      <c r="K27" s="3">
        <f t="shared" si="2"/>
        <v>63150</v>
      </c>
      <c r="L27" s="6" t="s">
        <v>15</v>
      </c>
    </row>
    <row r="28" ht="28" customHeight="true" spans="1:12">
      <c r="A28" s="6" t="s">
        <v>38</v>
      </c>
      <c r="B28" s="3">
        <v>45</v>
      </c>
      <c r="C28" s="3">
        <v>300</v>
      </c>
      <c r="D28" s="3">
        <f t="shared" ref="D28:D34" si="4">B28*900</f>
        <v>40500</v>
      </c>
      <c r="E28" s="3">
        <v>5</v>
      </c>
      <c r="F28" s="3">
        <v>1350</v>
      </c>
      <c r="G28" s="3">
        <f t="shared" si="1"/>
        <v>20250</v>
      </c>
      <c r="H28" s="3">
        <v>2</v>
      </c>
      <c r="I28" s="3">
        <v>1350</v>
      </c>
      <c r="J28" s="9">
        <f>H28*1350*3</f>
        <v>8100</v>
      </c>
      <c r="K28" s="3">
        <f t="shared" si="2"/>
        <v>68850</v>
      </c>
      <c r="L28" s="6" t="s">
        <v>15</v>
      </c>
    </row>
    <row r="29" ht="28" customHeight="true" spans="1:12">
      <c r="A29" s="3" t="s">
        <v>39</v>
      </c>
      <c r="B29" s="3">
        <v>44</v>
      </c>
      <c r="C29" s="3">
        <v>300</v>
      </c>
      <c r="D29" s="3">
        <f t="shared" si="4"/>
        <v>39600</v>
      </c>
      <c r="E29" s="3">
        <v>8</v>
      </c>
      <c r="F29" s="3">
        <v>1350</v>
      </c>
      <c r="G29" s="3">
        <f t="shared" si="1"/>
        <v>32400</v>
      </c>
      <c r="H29" s="6" t="s">
        <v>28</v>
      </c>
      <c r="I29" s="6" t="s">
        <v>28</v>
      </c>
      <c r="J29" s="6" t="s">
        <v>28</v>
      </c>
      <c r="K29" s="3">
        <f t="shared" si="2"/>
        <v>72000</v>
      </c>
      <c r="L29" s="6" t="s">
        <v>15</v>
      </c>
    </row>
    <row r="30" ht="28" customHeight="true" spans="1:12">
      <c r="A30" s="3" t="s">
        <v>40</v>
      </c>
      <c r="B30" s="3">
        <v>48</v>
      </c>
      <c r="C30" s="3">
        <v>300</v>
      </c>
      <c r="D30" s="3">
        <f t="shared" si="4"/>
        <v>43200</v>
      </c>
      <c r="E30" s="3">
        <v>8</v>
      </c>
      <c r="F30" s="3">
        <v>1350</v>
      </c>
      <c r="G30" s="3">
        <f t="shared" si="1"/>
        <v>32400</v>
      </c>
      <c r="H30" s="6" t="s">
        <v>28</v>
      </c>
      <c r="I30" s="6" t="s">
        <v>28</v>
      </c>
      <c r="J30" s="6" t="s">
        <v>28</v>
      </c>
      <c r="K30" s="3">
        <f t="shared" si="2"/>
        <v>75600</v>
      </c>
      <c r="L30" s="6" t="s">
        <v>15</v>
      </c>
    </row>
    <row r="31" ht="28" customHeight="true" spans="1:12">
      <c r="A31" s="3" t="s">
        <v>41</v>
      </c>
      <c r="B31" s="3">
        <v>50</v>
      </c>
      <c r="C31" s="3">
        <v>300</v>
      </c>
      <c r="D31" s="3">
        <f t="shared" si="4"/>
        <v>45000</v>
      </c>
      <c r="E31" s="3">
        <v>8</v>
      </c>
      <c r="F31" s="3">
        <v>1350</v>
      </c>
      <c r="G31" s="3">
        <f t="shared" si="1"/>
        <v>32400</v>
      </c>
      <c r="H31" s="6" t="s">
        <v>28</v>
      </c>
      <c r="I31" s="6" t="s">
        <v>28</v>
      </c>
      <c r="J31" s="6" t="s">
        <v>28</v>
      </c>
      <c r="K31" s="3">
        <f t="shared" si="2"/>
        <v>77400</v>
      </c>
      <c r="L31" s="6" t="s">
        <v>15</v>
      </c>
    </row>
    <row r="32" ht="28" customHeight="true" spans="1:12">
      <c r="A32" s="3" t="s">
        <v>42</v>
      </c>
      <c r="B32" s="3">
        <v>24</v>
      </c>
      <c r="C32" s="3">
        <v>300</v>
      </c>
      <c r="D32" s="3">
        <f t="shared" si="4"/>
        <v>21600</v>
      </c>
      <c r="E32" s="3">
        <v>8</v>
      </c>
      <c r="F32" s="3">
        <v>1350</v>
      </c>
      <c r="G32" s="3">
        <f t="shared" si="1"/>
        <v>32400</v>
      </c>
      <c r="H32" s="6" t="s">
        <v>28</v>
      </c>
      <c r="I32" s="6" t="s">
        <v>28</v>
      </c>
      <c r="J32" s="6" t="s">
        <v>28</v>
      </c>
      <c r="K32" s="3">
        <f t="shared" si="2"/>
        <v>54000</v>
      </c>
      <c r="L32" s="6" t="s">
        <v>15</v>
      </c>
    </row>
    <row r="33" ht="28" customHeight="true" spans="1:12">
      <c r="A33" s="3" t="s">
        <v>43</v>
      </c>
      <c r="B33" s="3">
        <v>59</v>
      </c>
      <c r="C33" s="3">
        <v>300</v>
      </c>
      <c r="D33" s="3">
        <f t="shared" si="4"/>
        <v>53100</v>
      </c>
      <c r="E33" s="3">
        <v>12</v>
      </c>
      <c r="F33" s="3">
        <v>1350</v>
      </c>
      <c r="G33" s="3">
        <f t="shared" si="1"/>
        <v>48600</v>
      </c>
      <c r="H33" s="6" t="s">
        <v>28</v>
      </c>
      <c r="I33" s="6" t="s">
        <v>28</v>
      </c>
      <c r="J33" s="6" t="s">
        <v>28</v>
      </c>
      <c r="K33" s="3">
        <f t="shared" si="2"/>
        <v>101700</v>
      </c>
      <c r="L33" s="6" t="s">
        <v>15</v>
      </c>
    </row>
    <row r="34" ht="28" customHeight="true" spans="1:12">
      <c r="A34" s="3" t="s">
        <v>44</v>
      </c>
      <c r="B34" s="3">
        <v>34</v>
      </c>
      <c r="C34" s="3">
        <v>300</v>
      </c>
      <c r="D34" s="3">
        <f t="shared" si="4"/>
        <v>30600</v>
      </c>
      <c r="E34" s="3">
        <v>6</v>
      </c>
      <c r="F34" s="3">
        <v>1350</v>
      </c>
      <c r="G34" s="3">
        <f t="shared" si="1"/>
        <v>24300</v>
      </c>
      <c r="H34" s="6" t="s">
        <v>28</v>
      </c>
      <c r="I34" s="6" t="s">
        <v>28</v>
      </c>
      <c r="J34" s="6" t="s">
        <v>28</v>
      </c>
      <c r="K34" s="3">
        <f t="shared" si="2"/>
        <v>54900</v>
      </c>
      <c r="L34" s="6" t="s">
        <v>15</v>
      </c>
    </row>
    <row r="35" ht="28" customHeight="true" spans="1:12">
      <c r="A35" s="3" t="s">
        <v>45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14</v>
      </c>
      <c r="I35" s="3">
        <v>1350</v>
      </c>
      <c r="J35" s="9">
        <f t="shared" ref="J35:J65" si="5">H35*1350*3</f>
        <v>56700</v>
      </c>
      <c r="K35" s="3">
        <f t="shared" si="2"/>
        <v>56700</v>
      </c>
      <c r="L35" s="6" t="s">
        <v>15</v>
      </c>
    </row>
    <row r="36" ht="28" customHeight="true" spans="1:12">
      <c r="A36" s="3" t="s">
        <v>46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2</v>
      </c>
      <c r="I36" s="3">
        <v>1350</v>
      </c>
      <c r="J36" s="9">
        <f t="shared" si="5"/>
        <v>8100</v>
      </c>
      <c r="K36" s="3">
        <f t="shared" si="2"/>
        <v>8100</v>
      </c>
      <c r="L36" s="6" t="s">
        <v>15</v>
      </c>
    </row>
    <row r="37" ht="28" customHeight="true" spans="1:12">
      <c r="A37" s="3" t="s">
        <v>47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1</v>
      </c>
      <c r="I37" s="3">
        <v>1350</v>
      </c>
      <c r="J37" s="9">
        <f t="shared" si="5"/>
        <v>4050</v>
      </c>
      <c r="K37" s="3">
        <f t="shared" si="2"/>
        <v>4050</v>
      </c>
      <c r="L37" s="6" t="s">
        <v>15</v>
      </c>
    </row>
    <row r="38" ht="28" customHeight="true" spans="1:12">
      <c r="A38" s="3" t="s">
        <v>48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1</v>
      </c>
      <c r="I38" s="3">
        <v>1350</v>
      </c>
      <c r="J38" s="9">
        <f t="shared" si="5"/>
        <v>4050</v>
      </c>
      <c r="K38" s="3">
        <f t="shared" si="2"/>
        <v>4050</v>
      </c>
      <c r="L38" s="6" t="s">
        <v>15</v>
      </c>
    </row>
    <row r="39" ht="28" customHeight="true" spans="1:12">
      <c r="A39" s="3" t="s">
        <v>49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1</v>
      </c>
      <c r="I39" s="3">
        <v>1350</v>
      </c>
      <c r="J39" s="9">
        <f t="shared" si="5"/>
        <v>4050</v>
      </c>
      <c r="K39" s="3">
        <f t="shared" si="2"/>
        <v>4050</v>
      </c>
      <c r="L39" s="6" t="s">
        <v>15</v>
      </c>
    </row>
    <row r="40" ht="28" customHeight="true" spans="1:12">
      <c r="A40" s="3" t="s">
        <v>50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2</v>
      </c>
      <c r="I40" s="3">
        <v>1350</v>
      </c>
      <c r="J40" s="9">
        <f t="shared" si="5"/>
        <v>8100</v>
      </c>
      <c r="K40" s="3">
        <f t="shared" si="2"/>
        <v>8100</v>
      </c>
      <c r="L40" s="6" t="s">
        <v>15</v>
      </c>
    </row>
    <row r="41" ht="28" customHeight="true" spans="1:12">
      <c r="A41" s="3" t="s">
        <v>51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2</v>
      </c>
      <c r="I41" s="3">
        <v>1350</v>
      </c>
      <c r="J41" s="9">
        <f t="shared" si="5"/>
        <v>8100</v>
      </c>
      <c r="K41" s="3">
        <f t="shared" si="2"/>
        <v>8100</v>
      </c>
      <c r="L41" s="6" t="s">
        <v>15</v>
      </c>
    </row>
    <row r="42" ht="28" customHeight="true" spans="1:12">
      <c r="A42" s="3" t="s">
        <v>52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1</v>
      </c>
      <c r="I42" s="3">
        <v>1350</v>
      </c>
      <c r="J42" s="9">
        <f t="shared" si="5"/>
        <v>4050</v>
      </c>
      <c r="K42" s="3">
        <f t="shared" si="2"/>
        <v>4050</v>
      </c>
      <c r="L42" s="6" t="s">
        <v>15</v>
      </c>
    </row>
    <row r="43" ht="28" customHeight="true" spans="1:12">
      <c r="A43" s="3" t="s">
        <v>53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1</v>
      </c>
      <c r="I43" s="3">
        <v>1350</v>
      </c>
      <c r="J43" s="9">
        <f t="shared" si="5"/>
        <v>4050</v>
      </c>
      <c r="K43" s="3">
        <f t="shared" si="2"/>
        <v>4050</v>
      </c>
      <c r="L43" s="6" t="s">
        <v>15</v>
      </c>
    </row>
    <row r="44" ht="28" customHeight="true" spans="1:12">
      <c r="A44" s="3" t="s">
        <v>54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1</v>
      </c>
      <c r="I44" s="3">
        <v>1350</v>
      </c>
      <c r="J44" s="9">
        <f t="shared" si="5"/>
        <v>4050</v>
      </c>
      <c r="K44" s="3">
        <f t="shared" si="2"/>
        <v>4050</v>
      </c>
      <c r="L44" s="6" t="s">
        <v>15</v>
      </c>
    </row>
    <row r="45" ht="28" customHeight="true" spans="1:12">
      <c r="A45" s="3" t="s">
        <v>55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1</v>
      </c>
      <c r="I45" s="3">
        <v>1350</v>
      </c>
      <c r="J45" s="9">
        <f t="shared" si="5"/>
        <v>4050</v>
      </c>
      <c r="K45" s="3">
        <f t="shared" si="2"/>
        <v>4050</v>
      </c>
      <c r="L45" s="6" t="s">
        <v>15</v>
      </c>
    </row>
    <row r="46" ht="28" customHeight="true" spans="1:12">
      <c r="A46" s="3" t="s">
        <v>56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2</v>
      </c>
      <c r="I46" s="3">
        <v>1350</v>
      </c>
      <c r="J46" s="9">
        <f t="shared" si="5"/>
        <v>8100</v>
      </c>
      <c r="K46" s="3">
        <f t="shared" si="2"/>
        <v>8100</v>
      </c>
      <c r="L46" s="6" t="s">
        <v>15</v>
      </c>
    </row>
    <row r="47" ht="28" customHeight="true" spans="1:12">
      <c r="A47" s="3" t="s">
        <v>57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2</v>
      </c>
      <c r="I47" s="3">
        <v>1350</v>
      </c>
      <c r="J47" s="9">
        <f t="shared" si="5"/>
        <v>8100</v>
      </c>
      <c r="K47" s="3">
        <f t="shared" si="2"/>
        <v>8100</v>
      </c>
      <c r="L47" s="6" t="s">
        <v>15</v>
      </c>
    </row>
    <row r="48" ht="28" customHeight="true" spans="1:12">
      <c r="A48" s="3" t="s">
        <v>58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1</v>
      </c>
      <c r="I48" s="3">
        <v>1350</v>
      </c>
      <c r="J48" s="9">
        <f t="shared" si="5"/>
        <v>4050</v>
      </c>
      <c r="K48" s="3">
        <f t="shared" si="2"/>
        <v>4050</v>
      </c>
      <c r="L48" s="6" t="s">
        <v>15</v>
      </c>
    </row>
    <row r="49" ht="28" customHeight="true" spans="1:12">
      <c r="A49" s="3" t="s">
        <v>59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1</v>
      </c>
      <c r="I49" s="3">
        <v>1350</v>
      </c>
      <c r="J49" s="9">
        <f t="shared" si="5"/>
        <v>4050</v>
      </c>
      <c r="K49" s="3">
        <f t="shared" si="2"/>
        <v>4050</v>
      </c>
      <c r="L49" s="6" t="s">
        <v>15</v>
      </c>
    </row>
    <row r="50" ht="28" customHeight="true" spans="1:12">
      <c r="A50" s="3" t="s">
        <v>60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1</v>
      </c>
      <c r="I50" s="3">
        <v>1350</v>
      </c>
      <c r="J50" s="9">
        <f t="shared" si="5"/>
        <v>4050</v>
      </c>
      <c r="K50" s="3">
        <f t="shared" si="2"/>
        <v>4050</v>
      </c>
      <c r="L50" s="6" t="s">
        <v>15</v>
      </c>
    </row>
    <row r="51" ht="28" customHeight="true" spans="1:12">
      <c r="A51" s="3" t="s">
        <v>61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1</v>
      </c>
      <c r="I51" s="3">
        <v>1350</v>
      </c>
      <c r="J51" s="9">
        <f t="shared" si="5"/>
        <v>4050</v>
      </c>
      <c r="K51" s="3">
        <f t="shared" si="2"/>
        <v>4050</v>
      </c>
      <c r="L51" s="6" t="s">
        <v>15</v>
      </c>
    </row>
    <row r="52" ht="28" customHeight="true" spans="1:12">
      <c r="A52" s="3" t="s">
        <v>62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1</v>
      </c>
      <c r="I52" s="3">
        <v>1350</v>
      </c>
      <c r="J52" s="9">
        <f t="shared" si="5"/>
        <v>4050</v>
      </c>
      <c r="K52" s="3">
        <f t="shared" si="2"/>
        <v>4050</v>
      </c>
      <c r="L52" s="6" t="s">
        <v>15</v>
      </c>
    </row>
    <row r="53" ht="28" customHeight="true" spans="1:12">
      <c r="A53" s="3" t="s">
        <v>63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1</v>
      </c>
      <c r="I53" s="3">
        <v>1350</v>
      </c>
      <c r="J53" s="9">
        <f t="shared" si="5"/>
        <v>4050</v>
      </c>
      <c r="K53" s="3">
        <f t="shared" si="2"/>
        <v>4050</v>
      </c>
      <c r="L53" s="6" t="s">
        <v>15</v>
      </c>
    </row>
    <row r="54" ht="28" customHeight="true" spans="1:12">
      <c r="A54" s="3" t="s">
        <v>64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1</v>
      </c>
      <c r="I54" s="3">
        <v>1350</v>
      </c>
      <c r="J54" s="9">
        <f t="shared" si="5"/>
        <v>4050</v>
      </c>
      <c r="K54" s="3">
        <f t="shared" si="2"/>
        <v>4050</v>
      </c>
      <c r="L54" s="6" t="s">
        <v>15</v>
      </c>
    </row>
    <row r="55" ht="28" customHeight="true" spans="1:12">
      <c r="A55" s="3" t="s">
        <v>65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1</v>
      </c>
      <c r="I55" s="3">
        <v>1350</v>
      </c>
      <c r="J55" s="9">
        <f t="shared" si="5"/>
        <v>4050</v>
      </c>
      <c r="K55" s="3">
        <f t="shared" si="2"/>
        <v>4050</v>
      </c>
      <c r="L55" s="6" t="s">
        <v>15</v>
      </c>
    </row>
    <row r="56" ht="28" customHeight="true" spans="1:12">
      <c r="A56" s="3" t="s">
        <v>66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1</v>
      </c>
      <c r="I56" s="3">
        <v>1350</v>
      </c>
      <c r="J56" s="9">
        <f t="shared" si="5"/>
        <v>4050</v>
      </c>
      <c r="K56" s="3">
        <f t="shared" si="2"/>
        <v>4050</v>
      </c>
      <c r="L56" s="6" t="s">
        <v>15</v>
      </c>
    </row>
    <row r="57" ht="28" customHeight="true" spans="1:12">
      <c r="A57" s="3" t="s">
        <v>67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1</v>
      </c>
      <c r="I57" s="3">
        <v>1350</v>
      </c>
      <c r="J57" s="9">
        <f t="shared" si="5"/>
        <v>4050</v>
      </c>
      <c r="K57" s="3">
        <f t="shared" si="2"/>
        <v>4050</v>
      </c>
      <c r="L57" s="6" t="s">
        <v>15</v>
      </c>
    </row>
    <row r="58" ht="28" customHeight="true" spans="1:12">
      <c r="A58" s="3" t="s">
        <v>68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1</v>
      </c>
      <c r="I58" s="3">
        <v>1350</v>
      </c>
      <c r="J58" s="9">
        <f t="shared" si="5"/>
        <v>4050</v>
      </c>
      <c r="K58" s="3">
        <f t="shared" si="2"/>
        <v>4050</v>
      </c>
      <c r="L58" s="6" t="s">
        <v>15</v>
      </c>
    </row>
    <row r="59" ht="28" customHeight="true" spans="1:12">
      <c r="A59" s="3" t="s">
        <v>69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1</v>
      </c>
      <c r="I59" s="3">
        <v>1350</v>
      </c>
      <c r="J59" s="9">
        <f t="shared" si="5"/>
        <v>4050</v>
      </c>
      <c r="K59" s="3">
        <f t="shared" si="2"/>
        <v>4050</v>
      </c>
      <c r="L59" s="6" t="s">
        <v>15</v>
      </c>
    </row>
    <row r="60" ht="28" customHeight="true" spans="1:12">
      <c r="A60" s="3" t="s">
        <v>70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1</v>
      </c>
      <c r="I60" s="3">
        <v>1350</v>
      </c>
      <c r="J60" s="9">
        <f t="shared" si="5"/>
        <v>4050</v>
      </c>
      <c r="K60" s="3">
        <f t="shared" si="2"/>
        <v>4050</v>
      </c>
      <c r="L60" s="6" t="s">
        <v>15</v>
      </c>
    </row>
    <row r="61" ht="28" customHeight="true" spans="1:12">
      <c r="A61" s="3" t="s">
        <v>71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1</v>
      </c>
      <c r="I61" s="3">
        <v>1350</v>
      </c>
      <c r="J61" s="9">
        <f t="shared" si="5"/>
        <v>4050</v>
      </c>
      <c r="K61" s="3">
        <f t="shared" si="2"/>
        <v>4050</v>
      </c>
      <c r="L61" s="6" t="s">
        <v>15</v>
      </c>
    </row>
    <row r="62" ht="28" customHeight="true" spans="1:12">
      <c r="A62" s="3" t="s">
        <v>72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1</v>
      </c>
      <c r="I62" s="3">
        <v>1350</v>
      </c>
      <c r="J62" s="9">
        <f t="shared" si="5"/>
        <v>4050</v>
      </c>
      <c r="K62" s="3">
        <f t="shared" si="2"/>
        <v>4050</v>
      </c>
      <c r="L62" s="6" t="s">
        <v>15</v>
      </c>
    </row>
    <row r="63" ht="28" customHeight="true" spans="1:12">
      <c r="A63" s="3" t="s">
        <v>73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1</v>
      </c>
      <c r="I63" s="3">
        <v>1350</v>
      </c>
      <c r="J63" s="9">
        <f t="shared" si="5"/>
        <v>4050</v>
      </c>
      <c r="K63" s="3">
        <f t="shared" si="2"/>
        <v>4050</v>
      </c>
      <c r="L63" s="6" t="s">
        <v>15</v>
      </c>
    </row>
    <row r="64" ht="28" customHeight="true" spans="1:12">
      <c r="A64" s="3" t="s">
        <v>74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1</v>
      </c>
      <c r="I64" s="3">
        <v>1350</v>
      </c>
      <c r="J64" s="9">
        <f t="shared" si="5"/>
        <v>4050</v>
      </c>
      <c r="K64" s="3">
        <f t="shared" si="2"/>
        <v>4050</v>
      </c>
      <c r="L64" s="6" t="s">
        <v>15</v>
      </c>
    </row>
    <row r="65" ht="28" customHeight="true" spans="1:12">
      <c r="A65" s="3" t="s">
        <v>75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1</v>
      </c>
      <c r="I65" s="3">
        <v>1350</v>
      </c>
      <c r="J65" s="9">
        <f t="shared" si="5"/>
        <v>4050</v>
      </c>
      <c r="K65" s="3">
        <f t="shared" si="2"/>
        <v>4050</v>
      </c>
      <c r="L65" s="6" t="s">
        <v>15</v>
      </c>
    </row>
    <row r="66" ht="28" customHeight="true" spans="1:12">
      <c r="A66" s="5" t="s">
        <v>12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24</v>
      </c>
      <c r="I66" s="3">
        <v>1350</v>
      </c>
      <c r="J66" s="9">
        <v>94500</v>
      </c>
      <c r="K66" s="3">
        <f t="shared" si="2"/>
        <v>94500</v>
      </c>
      <c r="L66" s="6" t="s">
        <v>15</v>
      </c>
    </row>
    <row r="67" ht="28" customHeight="true" spans="1:12">
      <c r="A67" s="3" t="s">
        <v>76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90</v>
      </c>
      <c r="I67" s="3">
        <v>1350</v>
      </c>
      <c r="J67" s="9">
        <f>H67*1350*3</f>
        <v>364500</v>
      </c>
      <c r="K67" s="3">
        <f>D67+G67+J67</f>
        <v>364500</v>
      </c>
      <c r="L67" s="6" t="s">
        <v>15</v>
      </c>
    </row>
    <row r="68" ht="28" customHeight="true" spans="1:12">
      <c r="A68" s="3" t="s">
        <v>77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79</v>
      </c>
      <c r="I68" s="3">
        <v>1350</v>
      </c>
      <c r="J68" s="3">
        <f>H68*1350*3</f>
        <v>319950</v>
      </c>
      <c r="K68" s="3">
        <f>D68+G68+J68</f>
        <v>319950</v>
      </c>
      <c r="L68" s="6" t="s">
        <v>15</v>
      </c>
    </row>
    <row r="69" ht="28" customHeight="true" spans="1:12">
      <c r="A69" s="10" t="s">
        <v>78</v>
      </c>
      <c r="B69" s="10">
        <f>SUM(B5:B68)</f>
        <v>2446</v>
      </c>
      <c r="C69" s="10">
        <v>300</v>
      </c>
      <c r="D69" s="10">
        <f>SUM(D5:D68)</f>
        <v>2201100</v>
      </c>
      <c r="E69" s="10">
        <f>SUM(E5:E68)</f>
        <v>361</v>
      </c>
      <c r="F69" s="10">
        <v>1350</v>
      </c>
      <c r="G69" s="10">
        <f>SUM(G5:G68)</f>
        <v>1462050</v>
      </c>
      <c r="H69" s="10">
        <f>SUM(H5:H68)</f>
        <v>301</v>
      </c>
      <c r="I69" s="10">
        <v>1350</v>
      </c>
      <c r="J69" s="10">
        <f>SUM(J5:J68)</f>
        <v>1215000</v>
      </c>
      <c r="K69" s="10">
        <f>SUM(K5:K68)</f>
        <v>4894109.38</v>
      </c>
      <c r="L69" s="10"/>
    </row>
  </sheetData>
  <mergeCells count="8">
    <mergeCell ref="A1:L1"/>
    <mergeCell ref="A2:L2"/>
    <mergeCell ref="B3:D3"/>
    <mergeCell ref="E3:G3"/>
    <mergeCell ref="H3:J3"/>
    <mergeCell ref="A3:A4"/>
    <mergeCell ref="K3:K4"/>
    <mergeCell ref="L3:L4"/>
  </mergeCells>
  <pageMargins left="0.629861111111111" right="0.66875" top="0.66875" bottom="0.62986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2021-05-08T10:37:00Z</dcterms:created>
  <dcterms:modified xsi:type="dcterms:W3CDTF">2021-05-14T09:30:05Z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A9A748B92FEF4D5CB83CDB4506CABA84</vt:lpwstr>
  </property>
  <property fmtid="{D5CDD505-2E9C-101B-9397-08002B2CF9AE}" pid="3" name="KSOProductBuildVer">
    <vt:lpwstr>2052-11.8.2.9980</vt:lpwstr>
  </property>
</Properties>
</file>