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<sst xmlns="http://schemas.openxmlformats.org/spreadsheetml/2006/main" count="523" uniqueCount="316">
  <si>
    <t>剑阁县2023年城市交通发展奖励资金拟发放表（出租车）</t>
  </si>
  <si>
    <t>车辆信息</t>
  </si>
  <si>
    <t>车辆营运信息</t>
  </si>
  <si>
    <t>燃料消耗</t>
  </si>
  <si>
    <t>领取金额</t>
  </si>
  <si>
    <t>序号</t>
  </si>
  <si>
    <t>车牌号</t>
  </si>
  <si>
    <t>营运证号码</t>
  </si>
  <si>
    <t>经营者姓名</t>
  </si>
  <si>
    <t>开户银行</t>
  </si>
  <si>
    <t>燃料类型</t>
  </si>
  <si>
    <t>2022年末</t>
  </si>
  <si>
    <t>2023年末</t>
  </si>
  <si>
    <t>全年公里</t>
  </si>
  <si>
    <t>营运天数</t>
  </si>
  <si>
    <t>平均里程</t>
  </si>
  <si>
    <t>燃油里程</t>
  </si>
  <si>
    <t>燃气里程</t>
  </si>
  <si>
    <t>油耗</t>
  </si>
  <si>
    <t>耗油升数</t>
  </si>
  <si>
    <t>气耗</t>
  </si>
  <si>
    <t>耗气方数</t>
  </si>
  <si>
    <t>川HT0195</t>
  </si>
  <si>
    <t>510823000455</t>
  </si>
  <si>
    <t>支*林</t>
  </si>
  <si>
    <t>邮政储蓄</t>
  </si>
  <si>
    <t>汽油、CNG</t>
  </si>
  <si>
    <t>川HT0280</t>
  </si>
  <si>
    <t>510823000461</t>
  </si>
  <si>
    <t>朱*钊</t>
  </si>
  <si>
    <t>川HT0286</t>
  </si>
  <si>
    <t>510823000466</t>
  </si>
  <si>
    <t>田*梅</t>
  </si>
  <si>
    <t>川HT0289</t>
  </si>
  <si>
    <t>510823000471</t>
  </si>
  <si>
    <t>张*</t>
  </si>
  <si>
    <t>川HT0291</t>
  </si>
  <si>
    <t>510823000464</t>
  </si>
  <si>
    <t>许*</t>
  </si>
  <si>
    <t>川HT0316</t>
  </si>
  <si>
    <t>510823000469</t>
  </si>
  <si>
    <t>李*伟</t>
  </si>
  <si>
    <t>川HT0423</t>
  </si>
  <si>
    <t>510823000458</t>
  </si>
  <si>
    <t>陈*楼</t>
  </si>
  <si>
    <t>川HT0437</t>
  </si>
  <si>
    <t>510823000468</t>
  </si>
  <si>
    <t>罗*生</t>
  </si>
  <si>
    <t>川HT0489</t>
  </si>
  <si>
    <t>510823000460</t>
  </si>
  <si>
    <t>田*宝</t>
  </si>
  <si>
    <t>川HT0626</t>
  </si>
  <si>
    <t>510823000462</t>
  </si>
  <si>
    <t>李*剑</t>
  </si>
  <si>
    <t>川HT0652</t>
  </si>
  <si>
    <t>510823000472</t>
  </si>
  <si>
    <t>代*金</t>
  </si>
  <si>
    <t>川HT0692</t>
  </si>
  <si>
    <t>510823000459</t>
  </si>
  <si>
    <t>代*春</t>
  </si>
  <si>
    <t>川HT0717</t>
  </si>
  <si>
    <t>510823000467</t>
  </si>
  <si>
    <t>黄*勇</t>
  </si>
  <si>
    <t>川HT0722</t>
  </si>
  <si>
    <t>510823000457</t>
  </si>
  <si>
    <t>孙*湘</t>
  </si>
  <si>
    <t>川HT0727</t>
  </si>
  <si>
    <t>510823000456</t>
  </si>
  <si>
    <t>姜*飞</t>
  </si>
  <si>
    <t>川HT0810</t>
  </si>
  <si>
    <t>510823000454</t>
  </si>
  <si>
    <t>张*周</t>
  </si>
  <si>
    <t>川HT0833</t>
  </si>
  <si>
    <t>510823000465</t>
  </si>
  <si>
    <t>夏*明</t>
  </si>
  <si>
    <t>川HT0885</t>
  </si>
  <si>
    <t>510823000470</t>
  </si>
  <si>
    <t>邓*荣</t>
  </si>
  <si>
    <t>川HT0913</t>
  </si>
  <si>
    <t>510823000453</t>
  </si>
  <si>
    <t>郭*明</t>
  </si>
  <si>
    <t>川HT0972</t>
  </si>
  <si>
    <t>510823000463</t>
  </si>
  <si>
    <t>何*海</t>
  </si>
  <si>
    <t>川HT0188</t>
  </si>
  <si>
    <t>0053394</t>
  </si>
  <si>
    <t>贾*生</t>
  </si>
  <si>
    <t>川HT0201</t>
  </si>
  <si>
    <t>0053395</t>
  </si>
  <si>
    <t>李*</t>
  </si>
  <si>
    <t>川HT0203</t>
  </si>
  <si>
    <t>0053396</t>
  </si>
  <si>
    <t>李*芳</t>
  </si>
  <si>
    <t>川HT0205</t>
  </si>
  <si>
    <t>0053397</t>
  </si>
  <si>
    <t>王*</t>
  </si>
  <si>
    <t>川HT0206</t>
  </si>
  <si>
    <t>0053398</t>
  </si>
  <si>
    <t>杨*利</t>
  </si>
  <si>
    <t>川HT0207</t>
  </si>
  <si>
    <t>0053399</t>
  </si>
  <si>
    <t>冯*</t>
  </si>
  <si>
    <t>川HT0209</t>
  </si>
  <si>
    <t>0053400</t>
  </si>
  <si>
    <t>何*</t>
  </si>
  <si>
    <t>川HT0210</t>
  </si>
  <si>
    <t>0053401</t>
  </si>
  <si>
    <t>杨*金</t>
  </si>
  <si>
    <t>川HT0211</t>
  </si>
  <si>
    <t>0053402</t>
  </si>
  <si>
    <t>王*军</t>
  </si>
  <si>
    <t>川HT0212</t>
  </si>
  <si>
    <t>0053403</t>
  </si>
  <si>
    <t>吴*志</t>
  </si>
  <si>
    <t>川HT0235</t>
  </si>
  <si>
    <t>0053404</t>
  </si>
  <si>
    <t>宋*</t>
  </si>
  <si>
    <t>川HT0237</t>
  </si>
  <si>
    <t>0053405</t>
  </si>
  <si>
    <t>高*林</t>
  </si>
  <si>
    <t>川HT0255</t>
  </si>
  <si>
    <t>0053406</t>
  </si>
  <si>
    <t>杨*荣</t>
  </si>
  <si>
    <t>川HT0256</t>
  </si>
  <si>
    <t>0053407</t>
  </si>
  <si>
    <t>赵*</t>
  </si>
  <si>
    <t>川HT0258</t>
  </si>
  <si>
    <t>0053408</t>
  </si>
  <si>
    <t>夏*璋</t>
  </si>
  <si>
    <t>川HT0262</t>
  </si>
  <si>
    <t>0053409</t>
  </si>
  <si>
    <t>董*</t>
  </si>
  <si>
    <t>川HT0263</t>
  </si>
  <si>
    <t>0053410</t>
  </si>
  <si>
    <t>文*</t>
  </si>
  <si>
    <t>川HT0265</t>
  </si>
  <si>
    <t>0053411</t>
  </si>
  <si>
    <t>刘*山</t>
  </si>
  <si>
    <t>川HT0287</t>
  </si>
  <si>
    <t>0053412</t>
  </si>
  <si>
    <t>吴*宝</t>
  </si>
  <si>
    <t>川HT0311</t>
  </si>
  <si>
    <t>0053413</t>
  </si>
  <si>
    <t>母*林</t>
  </si>
  <si>
    <t>川HT0315</t>
  </si>
  <si>
    <t>0053414</t>
  </si>
  <si>
    <t>庞*东</t>
  </si>
  <si>
    <t>川HT0360</t>
  </si>
  <si>
    <t>0053415</t>
  </si>
  <si>
    <t>卫*荣</t>
  </si>
  <si>
    <t>川HT0370</t>
  </si>
  <si>
    <t>0053416</t>
  </si>
  <si>
    <t>罗*梅</t>
  </si>
  <si>
    <t>川HT0371</t>
  </si>
  <si>
    <t>0053417</t>
  </si>
  <si>
    <t>曹*明</t>
  </si>
  <si>
    <t>川HHT390</t>
  </si>
  <si>
    <t>0053418</t>
  </si>
  <si>
    <t>刘*国</t>
  </si>
  <si>
    <t>川HT0391</t>
  </si>
  <si>
    <t>0053419</t>
  </si>
  <si>
    <t>江*</t>
  </si>
  <si>
    <t>川HT0397</t>
  </si>
  <si>
    <t>0053420</t>
  </si>
  <si>
    <t>杨*业</t>
  </si>
  <si>
    <t>川HT0460</t>
  </si>
  <si>
    <t>0053421</t>
  </si>
  <si>
    <t>王*登</t>
  </si>
  <si>
    <t>川HT0476</t>
  </si>
  <si>
    <t>0053422</t>
  </si>
  <si>
    <t>李*先</t>
  </si>
  <si>
    <t>川HT0482</t>
  </si>
  <si>
    <t>0053423</t>
  </si>
  <si>
    <t>李*国</t>
  </si>
  <si>
    <t>川HT0502</t>
  </si>
  <si>
    <t>0053424</t>
  </si>
  <si>
    <t>川HT0506</t>
  </si>
  <si>
    <t>0053425</t>
  </si>
  <si>
    <t>杨*</t>
  </si>
  <si>
    <t>川HT0509</t>
  </si>
  <si>
    <t>0053426</t>
  </si>
  <si>
    <t>梁*</t>
  </si>
  <si>
    <t>川HT0510</t>
  </si>
  <si>
    <t>0053427</t>
  </si>
  <si>
    <t>王*文</t>
  </si>
  <si>
    <t>川HT0538</t>
  </si>
  <si>
    <t>0053428</t>
  </si>
  <si>
    <t>蒲*海</t>
  </si>
  <si>
    <t>川HT0603</t>
  </si>
  <si>
    <t>0053429</t>
  </si>
  <si>
    <t>杜*南</t>
  </si>
  <si>
    <t>川HT0610</t>
  </si>
  <si>
    <t>0053430</t>
  </si>
  <si>
    <t>兰*</t>
  </si>
  <si>
    <t>川HT0660</t>
  </si>
  <si>
    <t>0053431</t>
  </si>
  <si>
    <t>川HT0681</t>
  </si>
  <si>
    <t>0053432</t>
  </si>
  <si>
    <t>徐*容</t>
  </si>
  <si>
    <t>川HT0701</t>
  </si>
  <si>
    <t>0053433</t>
  </si>
  <si>
    <t>陈*梁</t>
  </si>
  <si>
    <t>川HT0710</t>
  </si>
  <si>
    <t>0053435</t>
  </si>
  <si>
    <t>赵*强</t>
  </si>
  <si>
    <t>川HT0720</t>
  </si>
  <si>
    <t>0053436</t>
  </si>
  <si>
    <t>李*平</t>
  </si>
  <si>
    <t>川HT0801</t>
  </si>
  <si>
    <t>0053437</t>
  </si>
  <si>
    <t>川HT0803</t>
  </si>
  <si>
    <t>0053438</t>
  </si>
  <si>
    <t>川HT0829</t>
  </si>
  <si>
    <t>0053439</t>
  </si>
  <si>
    <t>罗*安</t>
  </si>
  <si>
    <t>川HT0892</t>
  </si>
  <si>
    <t>0053440</t>
  </si>
  <si>
    <t>郭*超</t>
  </si>
  <si>
    <t>川HT0901</t>
  </si>
  <si>
    <t>0053441</t>
  </si>
  <si>
    <t>张*云</t>
  </si>
  <si>
    <t>川HT0903</t>
  </si>
  <si>
    <t>0053442</t>
  </si>
  <si>
    <t>李*全</t>
  </si>
  <si>
    <t>川HT0911</t>
  </si>
  <si>
    <t>0053443</t>
  </si>
  <si>
    <t>王*国</t>
  </si>
  <si>
    <t>川HT0516</t>
  </si>
  <si>
    <t>510823000992</t>
  </si>
  <si>
    <t>赵*武</t>
  </si>
  <si>
    <t>川HT0189</t>
  </si>
  <si>
    <t>510823000877</t>
  </si>
  <si>
    <t>范*壮</t>
  </si>
  <si>
    <t>川HT0193</t>
  </si>
  <si>
    <t>510823000883</t>
  </si>
  <si>
    <t>李*清</t>
  </si>
  <si>
    <t>川HT0227</t>
  </si>
  <si>
    <t>510823000868</t>
  </si>
  <si>
    <t>梁*文</t>
  </si>
  <si>
    <t>川HT0260</t>
  </si>
  <si>
    <t>510823000878</t>
  </si>
  <si>
    <t>罗*熙</t>
  </si>
  <si>
    <t>川HT0302</t>
  </si>
  <si>
    <t>510823000891</t>
  </si>
  <si>
    <t>曹*强</t>
  </si>
  <si>
    <t>川HT0308</t>
  </si>
  <si>
    <t>510823000875</t>
  </si>
  <si>
    <t>罗*海</t>
  </si>
  <si>
    <t>川HT0309</t>
  </si>
  <si>
    <t>510823000881</t>
  </si>
  <si>
    <t>周*</t>
  </si>
  <si>
    <t>川HT0312</t>
  </si>
  <si>
    <t>510823000890</t>
  </si>
  <si>
    <t>罗*</t>
  </si>
  <si>
    <t>川HT0383</t>
  </si>
  <si>
    <t>510823000880</t>
  </si>
  <si>
    <t>和*</t>
  </si>
  <si>
    <t>川HT0429</t>
  </si>
  <si>
    <t>510823000869</t>
  </si>
  <si>
    <t>川HT0441</t>
  </si>
  <si>
    <t>510823000871</t>
  </si>
  <si>
    <t>黎*军</t>
  </si>
  <si>
    <t>川HT0481</t>
  </si>
  <si>
    <t>510823000865</t>
  </si>
  <si>
    <t>陈*兵</t>
  </si>
  <si>
    <t>川HT0512</t>
  </si>
  <si>
    <t>510823000862</t>
  </si>
  <si>
    <t>何*建</t>
  </si>
  <si>
    <t>川HT0515</t>
  </si>
  <si>
    <t>510823000863</t>
  </si>
  <si>
    <t>左*仁</t>
  </si>
  <si>
    <t>川HT0602</t>
  </si>
  <si>
    <t>510823000886</t>
  </si>
  <si>
    <t>李*勤</t>
  </si>
  <si>
    <t>川HT0605</t>
  </si>
  <si>
    <t>510823000876</t>
  </si>
  <si>
    <t>龚*</t>
  </si>
  <si>
    <t>川HT0631</t>
  </si>
  <si>
    <t>510823000873</t>
  </si>
  <si>
    <t>刘*</t>
  </si>
  <si>
    <t>川HT0683</t>
  </si>
  <si>
    <t>510823000864</t>
  </si>
  <si>
    <t>袁*祥</t>
  </si>
  <si>
    <t>川HT0712</t>
  </si>
  <si>
    <t>510823000867</t>
  </si>
  <si>
    <t>张*飞</t>
  </si>
  <si>
    <t>川HT0758</t>
  </si>
  <si>
    <t>510823000888</t>
  </si>
  <si>
    <t>何*贵</t>
  </si>
  <si>
    <t>川HT0770</t>
  </si>
  <si>
    <t>510823000872</t>
  </si>
  <si>
    <t>梁*富</t>
  </si>
  <si>
    <t>川HT0771</t>
  </si>
  <si>
    <t>510823000882</t>
  </si>
  <si>
    <t>夏*军</t>
  </si>
  <si>
    <t>川HT0805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</si>
  <si>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10823000887</t>
    </r>
  </si>
  <si>
    <t>梁*华</t>
  </si>
  <si>
    <t>川HT0831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</si>
  <si>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10823000866</t>
    </r>
  </si>
  <si>
    <t>王*洪</t>
  </si>
  <si>
    <t>川HT0835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</si>
  <si>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10823000870</t>
    </r>
  </si>
  <si>
    <t>川HT0890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</si>
  <si>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10823000879</t>
    </r>
  </si>
  <si>
    <t>邓*江</t>
  </si>
  <si>
    <t>川HT0905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</si>
  <si>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10823000874</t>
    </r>
  </si>
  <si>
    <t>曹*</t>
  </si>
  <si>
    <t>川HT0912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</si>
  <si>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10823000884</t>
    </r>
  </si>
  <si>
    <t>川HT0953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</si>
  <si>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10823000889</t>
    </r>
  </si>
  <si>
    <t>川HT0969</t>
  </si>
  <si>
    <r>
      <rPr>
        <sz val="11"/>
        <color indexed="8"/>
        <rFont val="宋体"/>
        <charset val="134"/>
      </rPr>
      <t>5</t>
    </r>
    <r>
      <rPr>
        <sz val="11"/>
        <color indexed="8"/>
        <rFont val="宋体"/>
        <charset val="134"/>
      </rPr>
      <t>10823000885</t>
    </r>
  </si>
  <si>
    <t>刘*庆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</si>
</sst>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129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0" borderId="0" applyNumberFormat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0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" fillId="28" borderId="0" applyNumberFormat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0" fillId="0" borderId="0">
      <alignment vertical="center"/>
    </xf>
    <xf numFmtId="0" fontId="7" fillId="3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2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3" fillId="16" borderId="2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3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7" fillId="22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9" applyNumberFormat="false" applyFill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7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0" borderId="5" applyNumberFormat="false" applyFill="false" applyAlignment="false" applyProtection="false">
      <alignment vertical="center"/>
    </xf>
    <xf numFmtId="0" fontId="11" fillId="16" borderId="4" applyNumberFormat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3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2" borderId="0" applyNumberFormat="false" applyBorder="false" applyAlignment="false" applyProtection="false">
      <alignment vertical="center"/>
    </xf>
    <xf numFmtId="0" fontId="0" fillId="0" borderId="0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8" fillId="10" borderId="0" applyNumberFormat="false" applyBorder="false" applyAlignment="false" applyProtection="false">
      <alignment vertical="center"/>
    </xf>
    <xf numFmtId="0" fontId="0" fillId="9" borderId="3" applyNumberFormat="false" applyFont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2" applyNumberFormat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4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3" borderId="0" applyNumberFormat="false" applyBorder="false" applyAlignment="false" applyProtection="false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>
      <alignment vertical="center"/>
    </xf>
    <xf numFmtId="0" fontId="1" fillId="0" borderId="0" xfId="0" applyFont="true" applyFill="true">
      <alignment vertical="center"/>
    </xf>
    <xf numFmtId="176" fontId="0" fillId="0" borderId="0" xfId="0" applyNumberForma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0" fillId="0" borderId="1" xfId="0" applyFill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0" fontId="4" fillId="0" borderId="1" xfId="41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6" fillId="0" borderId="1" xfId="105" applyFont="true" applyBorder="true" applyAlignment="true">
      <alignment horizontal="center" vertical="center"/>
    </xf>
    <xf numFmtId="0" fontId="6" fillId="0" borderId="1" xfId="111" applyFont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176" fontId="0" fillId="2" borderId="1" xfId="0" applyNumberFormat="true" applyFill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176" fontId="1" fillId="2" borderId="1" xfId="0" applyNumberFormat="true" applyFon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</cellXfs>
  <cellStyles count="129">
    <cellStyle name="常规" xfId="0" builtinId="0"/>
    <cellStyle name="常规 15" xfId="1"/>
    <cellStyle name="常规 14" xfId="2"/>
    <cellStyle name="常规 9 6" xfId="3"/>
    <cellStyle name="常规 9 5" xfId="4"/>
    <cellStyle name="常规 9 4" xfId="5"/>
    <cellStyle name="常规 9 3" xfId="6"/>
    <cellStyle name="常规 9 2" xfId="7"/>
    <cellStyle name="常规 9" xfId="8"/>
    <cellStyle name="常规 8 6" xfId="9"/>
    <cellStyle name="常规 8 5" xfId="10"/>
    <cellStyle name="常规 8 4" xfId="11"/>
    <cellStyle name="常规 8" xfId="12"/>
    <cellStyle name="常规 7 5" xfId="13"/>
    <cellStyle name="常规 7 4" xfId="14"/>
    <cellStyle name="常规 7 2" xfId="15"/>
    <cellStyle name="常规 7" xfId="16"/>
    <cellStyle name="常规 6 9" xfId="17"/>
    <cellStyle name="常规 6 8" xfId="18"/>
    <cellStyle name="常规 6 4" xfId="19"/>
    <cellStyle name="常规 6 3" xfId="20"/>
    <cellStyle name="常规 6 2" xfId="21"/>
    <cellStyle name="常规 5 11" xfId="22"/>
    <cellStyle name="常规 5 10" xfId="23"/>
    <cellStyle name="常规 5" xfId="24"/>
    <cellStyle name="常规 4 9" xfId="25"/>
    <cellStyle name="常规 4 5" xfId="26"/>
    <cellStyle name="常规 4 4" xfId="27"/>
    <cellStyle name="常规 4 3" xfId="28"/>
    <cellStyle name="常规 4 2" xfId="29"/>
    <cellStyle name="常规 4 10" xfId="30"/>
    <cellStyle name="常规 4" xfId="31"/>
    <cellStyle name="常规 3 6" xfId="32"/>
    <cellStyle name="常规 3 5" xfId="33"/>
    <cellStyle name="常规 3 3" xfId="34"/>
    <cellStyle name="常规 5 5" xfId="35"/>
    <cellStyle name="强调文字颜色 3" xfId="36" builtinId="37"/>
    <cellStyle name="常规 3 8" xfId="37"/>
    <cellStyle name="60% - 强调文字颜色 2" xfId="38" builtinId="36"/>
    <cellStyle name="常规 5 2" xfId="39"/>
    <cellStyle name="常规 7 6" xfId="40"/>
    <cellStyle name="常规 2" xfId="41"/>
    <cellStyle name="常规 5 4" xfId="42"/>
    <cellStyle name="强调文字颜色 2" xfId="43" builtinId="33"/>
    <cellStyle name="适中" xfId="44" builtinId="28"/>
    <cellStyle name="常规 7 3" xfId="45"/>
    <cellStyle name="常规 5 3" xfId="46"/>
    <cellStyle name="强调文字颜色 1" xfId="47" builtinId="29"/>
    <cellStyle name="标题 4" xfId="48" builtinId="19"/>
    <cellStyle name="常规 3 4" xfId="49"/>
    <cellStyle name="好" xfId="50" builtinId="26"/>
    <cellStyle name="标题" xfId="51" builtinId="15"/>
    <cellStyle name="常规 3" xfId="52"/>
    <cellStyle name="常规 3 7" xfId="53"/>
    <cellStyle name="60% - 强调文字颜色 1" xfId="54" builtinId="32"/>
    <cellStyle name="链接单元格" xfId="55" builtinId="24"/>
    <cellStyle name="检查单元格" xfId="56" builtinId="23"/>
    <cellStyle name="常规 6" xfId="57"/>
    <cellStyle name="40% - 强调文字颜色 3" xfId="58" builtinId="39"/>
    <cellStyle name="常规 5 6" xfId="59"/>
    <cellStyle name="强调文字颜色 4" xfId="60" builtinId="41"/>
    <cellStyle name="千位分隔[0]" xfId="61" builtinId="6"/>
    <cellStyle name="常规 5 9" xfId="62"/>
    <cellStyle name="已访问的超链接" xfId="63" builtinId="9"/>
    <cellStyle name="计算" xfId="64" builtinId="22"/>
    <cellStyle name="20% - 强调文字颜色 4" xfId="65" builtinId="42"/>
    <cellStyle name="差" xfId="66" builtinId="27"/>
    <cellStyle name="货币" xfId="67" builtinId="4"/>
    <cellStyle name="20% - 强调文字颜色 3" xfId="68" builtinId="38"/>
    <cellStyle name="常规 13" xfId="69"/>
    <cellStyle name="60% - 强调文字颜色 6" xfId="70" builtinId="52"/>
    <cellStyle name="超链接" xfId="71" builtinId="8"/>
    <cellStyle name="标题 1" xfId="72" builtinId="16"/>
    <cellStyle name="常规 6 5" xfId="73"/>
    <cellStyle name="20% - 强调文字颜色 2" xfId="74" builtinId="34"/>
    <cellStyle name="常规 4 6" xfId="75"/>
    <cellStyle name="常规 6 10" xfId="76"/>
    <cellStyle name="标题 2" xfId="77" builtinId="17"/>
    <cellStyle name="常规 6 6" xfId="78"/>
    <cellStyle name="常规 3 2" xfId="79"/>
    <cellStyle name="20% - 强调文字颜色 1" xfId="80" builtinId="30"/>
    <cellStyle name="百分比" xfId="81" builtinId="5"/>
    <cellStyle name="汇总" xfId="82" builtinId="25"/>
    <cellStyle name="解释性文本" xfId="83" builtinId="53"/>
    <cellStyle name="常规 8 2" xfId="84"/>
    <cellStyle name="标题 3" xfId="85" builtinId="18"/>
    <cellStyle name="输出" xfId="86" builtinId="21"/>
    <cellStyle name="40% - 强调文字颜色 4" xfId="87" builtinId="43"/>
    <cellStyle name="常规 5 7" xfId="88"/>
    <cellStyle name="强调文字颜色 5" xfId="89" builtinId="45"/>
    <cellStyle name="常规 3 9" xfId="90"/>
    <cellStyle name="60% - 强调文字颜色 3" xfId="91" builtinId="40"/>
    <cellStyle name="常规 10" xfId="92"/>
    <cellStyle name="警告文本" xfId="93" builtinId="11"/>
    <cellStyle name="常规 6 7" xfId="94"/>
    <cellStyle name="常规 11 2" xfId="95"/>
    <cellStyle name="常规 2 2" xfId="96"/>
    <cellStyle name="20% - 强调文字颜色 5" xfId="97" builtinId="46"/>
    <cellStyle name="常规 4 11" xfId="98"/>
    <cellStyle name="货币[0]" xfId="99" builtinId="7"/>
    <cellStyle name="40% - 强调文字颜色 5" xfId="100" builtinId="47"/>
    <cellStyle name="常规 5 8" xfId="101"/>
    <cellStyle name="强调文字颜色 6" xfId="102" builtinId="49"/>
    <cellStyle name="注释" xfId="103" builtinId="10"/>
    <cellStyle name="60% - 强调文字颜色 4" xfId="104" builtinId="44"/>
    <cellStyle name="常规 11" xfId="105"/>
    <cellStyle name="常规 2 3" xfId="106"/>
    <cellStyle name="20% - 强调文字颜色 6" xfId="107" builtinId="50"/>
    <cellStyle name="40% - 强调文字颜色 6" xfId="108" builtinId="51"/>
    <cellStyle name="输入" xfId="109" builtinId="20"/>
    <cellStyle name="60% - 强调文字颜色 5" xfId="110" builtinId="48"/>
    <cellStyle name="常规 12" xfId="111"/>
    <cellStyle name="常规 4 8" xfId="112"/>
    <cellStyle name="常规 2 11" xfId="113"/>
    <cellStyle name="常规 2 5" xfId="114"/>
    <cellStyle name="千位分隔" xfId="115" builtinId="3"/>
    <cellStyle name="常规 8 3" xfId="116"/>
    <cellStyle name="常规 2 9" xfId="117"/>
    <cellStyle name="常规 4 7" xfId="118"/>
    <cellStyle name="常规 6 11" xfId="119"/>
    <cellStyle name="常规 2 10" xfId="120"/>
    <cellStyle name="常规 2 4" xfId="121"/>
    <cellStyle name="常规 2 6" xfId="122"/>
    <cellStyle name="常规 2 7" xfId="123"/>
    <cellStyle name="常规 2 8" xfId="124"/>
    <cellStyle name="40% - 强调文字颜色 1" xfId="125" builtinId="31"/>
    <cellStyle name="常规 3 10" xfId="126"/>
    <cellStyle name="40% - 强调文字颜色 2" xfId="127" builtinId="35"/>
    <cellStyle name="常规 3 11" xfId="1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6"/>
  <sheetViews>
    <sheetView tabSelected="1" topLeftCell="A5" workbookViewId="0">
      <selection activeCell="A1" sqref="A1:R2"/>
    </sheetView>
  </sheetViews>
  <sheetFormatPr defaultColWidth="9" defaultRowHeight="13.5"/>
  <cols>
    <col min="1" max="1" width="5.625" style="1" customWidth="true"/>
    <col min="2" max="2" width="8.625" style="2" customWidth="true"/>
    <col min="3" max="3" width="13.875" style="2" customWidth="true"/>
    <col min="4" max="5" width="10.75" style="1" customWidth="true"/>
    <col min="6" max="6" width="18" style="2" customWidth="true"/>
    <col min="7" max="7" width="8.125" style="2" customWidth="true"/>
    <col min="8" max="8" width="8.75" style="2" customWidth="true"/>
    <col min="9" max="9" width="10" style="2" customWidth="true"/>
    <col min="10" max="11" width="7.625" style="2" customWidth="true"/>
    <col min="12" max="12" width="8.625" style="1" customWidth="true"/>
    <col min="13" max="13" width="8.625" style="2" customWidth="true"/>
    <col min="14" max="14" width="8.625" style="1" customWidth="true"/>
    <col min="15" max="15" width="7.625" style="2" customWidth="true"/>
    <col min="16" max="16" width="4.625" style="2" customWidth="true"/>
    <col min="17" max="17" width="7.625" style="2" customWidth="true"/>
    <col min="18" max="18" width="10.625" style="4" customWidth="true"/>
    <col min="19" max="16384" width="9" style="2"/>
  </cols>
  <sheetData>
    <row r="1" spans="1:18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ht="18.75" spans="1:18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ht="30" customHeight="true" spans="1:18">
      <c r="A4" s="8" t="s">
        <v>1</v>
      </c>
      <c r="B4" s="8"/>
      <c r="C4" s="8"/>
      <c r="D4" s="8"/>
      <c r="E4" s="8"/>
      <c r="F4" s="8"/>
      <c r="G4" s="8" t="s">
        <v>2</v>
      </c>
      <c r="H4" s="8"/>
      <c r="I4" s="8"/>
      <c r="J4" s="8"/>
      <c r="K4" s="8"/>
      <c r="L4" s="8"/>
      <c r="M4" s="8"/>
      <c r="N4" s="8" t="s">
        <v>3</v>
      </c>
      <c r="O4" s="8"/>
      <c r="P4" s="8"/>
      <c r="Q4" s="8"/>
      <c r="R4" s="22" t="s">
        <v>4</v>
      </c>
    </row>
    <row r="5" s="1" customFormat="true" ht="20.1" customHeight="true" spans="1:18">
      <c r="A5" s="8" t="s">
        <v>5</v>
      </c>
      <c r="B5" s="8" t="s">
        <v>6</v>
      </c>
      <c r="C5" s="8" t="s">
        <v>7</v>
      </c>
      <c r="D5" s="8" t="s">
        <v>8</v>
      </c>
      <c r="E5" s="8" t="s">
        <v>9</v>
      </c>
      <c r="F5" s="8" t="s">
        <v>10</v>
      </c>
      <c r="G5" s="12" t="s">
        <v>11</v>
      </c>
      <c r="H5" s="12" t="s">
        <v>12</v>
      </c>
      <c r="I5" s="12" t="s">
        <v>13</v>
      </c>
      <c r="J5" s="12" t="s">
        <v>14</v>
      </c>
      <c r="K5" s="12" t="s">
        <v>15</v>
      </c>
      <c r="L5" s="12" t="s">
        <v>16</v>
      </c>
      <c r="M5" s="12" t="s">
        <v>17</v>
      </c>
      <c r="N5" s="12" t="s">
        <v>18</v>
      </c>
      <c r="O5" s="12" t="s">
        <v>19</v>
      </c>
      <c r="P5" s="12" t="s">
        <v>20</v>
      </c>
      <c r="Q5" s="12" t="s">
        <v>21</v>
      </c>
      <c r="R5" s="22" t="s">
        <v>4</v>
      </c>
    </row>
    <row r="6" s="2" customFormat="true" ht="23.1" customHeight="true" spans="1:20">
      <c r="A6" s="8">
        <v>1</v>
      </c>
      <c r="B6" s="8" t="s">
        <v>22</v>
      </c>
      <c r="C6" s="9" t="s">
        <v>23</v>
      </c>
      <c r="D6" s="8" t="s">
        <v>24</v>
      </c>
      <c r="E6" s="13" t="s">
        <v>25</v>
      </c>
      <c r="F6" s="14" t="s">
        <v>26</v>
      </c>
      <c r="G6" s="15">
        <v>227466</v>
      </c>
      <c r="H6" s="15">
        <v>362002</v>
      </c>
      <c r="I6" s="19">
        <f t="shared" ref="I6:I69" si="0">H6-G6</f>
        <v>134536</v>
      </c>
      <c r="J6" s="19">
        <v>340</v>
      </c>
      <c r="K6" s="20">
        <f t="shared" ref="K6:K69" si="1">I6/J6</f>
        <v>395.694117647059</v>
      </c>
      <c r="L6" s="21">
        <f t="shared" ref="L6:L69" si="2">I6*0.24</f>
        <v>32288.64</v>
      </c>
      <c r="M6" s="20">
        <f t="shared" ref="M6:M69" si="3">I6-L6</f>
        <v>102247.36</v>
      </c>
      <c r="N6" s="19">
        <v>8.8</v>
      </c>
      <c r="O6" s="20">
        <f t="shared" ref="O6:O69" si="4">L6*N6/100</f>
        <v>2841.40032</v>
      </c>
      <c r="P6" s="19">
        <v>9.7</v>
      </c>
      <c r="Q6" s="20">
        <f t="shared" ref="Q6:Q69" si="5">M6*P6/100</f>
        <v>9917.99392</v>
      </c>
      <c r="R6" s="8">
        <v>1439</v>
      </c>
      <c r="T6" s="1"/>
    </row>
    <row r="7" s="2" customFormat="true" ht="23.1" customHeight="true" spans="1:20">
      <c r="A7" s="8">
        <v>2</v>
      </c>
      <c r="B7" s="8" t="s">
        <v>27</v>
      </c>
      <c r="C7" s="9" t="s">
        <v>28</v>
      </c>
      <c r="D7" s="8" t="s">
        <v>29</v>
      </c>
      <c r="E7" s="13" t="s">
        <v>25</v>
      </c>
      <c r="F7" s="14" t="s">
        <v>26</v>
      </c>
      <c r="G7" s="15">
        <v>272802</v>
      </c>
      <c r="H7" s="15">
        <v>410996</v>
      </c>
      <c r="I7" s="12">
        <f t="shared" si="0"/>
        <v>138194</v>
      </c>
      <c r="J7" s="12">
        <v>342</v>
      </c>
      <c r="K7" s="21">
        <f t="shared" si="1"/>
        <v>404.076023391813</v>
      </c>
      <c r="L7" s="21">
        <f t="shared" si="2"/>
        <v>33166.56</v>
      </c>
      <c r="M7" s="21">
        <f t="shared" si="3"/>
        <v>105027.44</v>
      </c>
      <c r="N7" s="12">
        <v>8.7</v>
      </c>
      <c r="O7" s="21">
        <f t="shared" si="4"/>
        <v>2885.49072</v>
      </c>
      <c r="P7" s="12">
        <v>9.8</v>
      </c>
      <c r="Q7" s="21">
        <f t="shared" si="5"/>
        <v>10292.68912</v>
      </c>
      <c r="R7" s="8">
        <v>1439</v>
      </c>
      <c r="T7" s="1"/>
    </row>
    <row r="8" s="2" customFormat="true" ht="23.1" customHeight="true" spans="1:20">
      <c r="A8" s="8">
        <v>3</v>
      </c>
      <c r="B8" s="8" t="s">
        <v>30</v>
      </c>
      <c r="C8" s="9" t="s">
        <v>31</v>
      </c>
      <c r="D8" s="8" t="s">
        <v>32</v>
      </c>
      <c r="E8" s="13" t="s">
        <v>25</v>
      </c>
      <c r="F8" s="14" t="s">
        <v>26</v>
      </c>
      <c r="G8" s="15">
        <v>314580</v>
      </c>
      <c r="H8" s="15">
        <v>465318</v>
      </c>
      <c r="I8" s="12">
        <f t="shared" si="0"/>
        <v>150738</v>
      </c>
      <c r="J8" s="12">
        <v>345</v>
      </c>
      <c r="K8" s="21">
        <f t="shared" si="1"/>
        <v>436.921739130435</v>
      </c>
      <c r="L8" s="21">
        <f t="shared" si="2"/>
        <v>36177.12</v>
      </c>
      <c r="M8" s="21">
        <f t="shared" si="3"/>
        <v>114560.88</v>
      </c>
      <c r="N8" s="12">
        <v>8.9</v>
      </c>
      <c r="O8" s="21">
        <f t="shared" si="4"/>
        <v>3219.76368</v>
      </c>
      <c r="P8" s="12">
        <v>9.9</v>
      </c>
      <c r="Q8" s="21">
        <f t="shared" si="5"/>
        <v>11341.52712</v>
      </c>
      <c r="R8" s="8">
        <v>1439</v>
      </c>
      <c r="T8" s="1"/>
    </row>
    <row r="9" s="2" customFormat="true" ht="23.1" customHeight="true" spans="1:20">
      <c r="A9" s="8">
        <v>4</v>
      </c>
      <c r="B9" s="8" t="s">
        <v>33</v>
      </c>
      <c r="C9" s="9" t="s">
        <v>34</v>
      </c>
      <c r="D9" s="8" t="s">
        <v>35</v>
      </c>
      <c r="E9" s="13" t="s">
        <v>25</v>
      </c>
      <c r="F9" s="14" t="s">
        <v>26</v>
      </c>
      <c r="G9" s="15">
        <v>230328</v>
      </c>
      <c r="H9" s="15">
        <v>360915</v>
      </c>
      <c r="I9" s="12">
        <f t="shared" si="0"/>
        <v>130587</v>
      </c>
      <c r="J9" s="12">
        <v>343</v>
      </c>
      <c r="K9" s="21">
        <f t="shared" si="1"/>
        <v>380.720116618076</v>
      </c>
      <c r="L9" s="21">
        <f t="shared" si="2"/>
        <v>31340.88</v>
      </c>
      <c r="M9" s="21">
        <f t="shared" si="3"/>
        <v>99246.12</v>
      </c>
      <c r="N9" s="12">
        <v>8.8</v>
      </c>
      <c r="O9" s="21">
        <f t="shared" si="4"/>
        <v>2757.99744</v>
      </c>
      <c r="P9" s="12">
        <v>9.8</v>
      </c>
      <c r="Q9" s="21">
        <f t="shared" si="5"/>
        <v>9726.11976</v>
      </c>
      <c r="R9" s="8">
        <v>1439</v>
      </c>
      <c r="T9" s="1"/>
    </row>
    <row r="10" s="2" customFormat="true" ht="23.1" customHeight="true" spans="1:20">
      <c r="A10" s="8">
        <v>5</v>
      </c>
      <c r="B10" s="8" t="s">
        <v>36</v>
      </c>
      <c r="C10" s="9" t="s">
        <v>37</v>
      </c>
      <c r="D10" s="8" t="s">
        <v>38</v>
      </c>
      <c r="E10" s="13" t="s">
        <v>25</v>
      </c>
      <c r="F10" s="14" t="s">
        <v>26</v>
      </c>
      <c r="G10" s="15">
        <v>225301</v>
      </c>
      <c r="H10" s="15">
        <v>338275</v>
      </c>
      <c r="I10" s="12">
        <f t="shared" si="0"/>
        <v>112974</v>
      </c>
      <c r="J10" s="12">
        <v>340</v>
      </c>
      <c r="K10" s="21">
        <f t="shared" si="1"/>
        <v>332.276470588235</v>
      </c>
      <c r="L10" s="21">
        <f t="shared" si="2"/>
        <v>27113.76</v>
      </c>
      <c r="M10" s="21">
        <f t="shared" si="3"/>
        <v>85860.24</v>
      </c>
      <c r="N10" s="12">
        <v>8.7</v>
      </c>
      <c r="O10" s="21">
        <f t="shared" si="4"/>
        <v>2358.89712</v>
      </c>
      <c r="P10" s="12">
        <v>9.7</v>
      </c>
      <c r="Q10" s="21">
        <f t="shared" si="5"/>
        <v>8328.44328</v>
      </c>
      <c r="R10" s="8">
        <v>1439</v>
      </c>
      <c r="T10" s="1"/>
    </row>
    <row r="11" s="2" customFormat="true" ht="23.1" customHeight="true" spans="1:20">
      <c r="A11" s="8">
        <v>6</v>
      </c>
      <c r="B11" s="8" t="s">
        <v>39</v>
      </c>
      <c r="C11" s="9" t="s">
        <v>40</v>
      </c>
      <c r="D11" s="8" t="s">
        <v>41</v>
      </c>
      <c r="E11" s="13" t="s">
        <v>25</v>
      </c>
      <c r="F11" s="14" t="s">
        <v>26</v>
      </c>
      <c r="G11" s="15">
        <v>233706</v>
      </c>
      <c r="H11" s="15">
        <v>352549</v>
      </c>
      <c r="I11" s="12">
        <f t="shared" si="0"/>
        <v>118843</v>
      </c>
      <c r="J11" s="12">
        <v>342</v>
      </c>
      <c r="K11" s="21">
        <f t="shared" si="1"/>
        <v>347.494152046784</v>
      </c>
      <c r="L11" s="21">
        <f t="shared" si="2"/>
        <v>28522.32</v>
      </c>
      <c r="M11" s="21">
        <f t="shared" si="3"/>
        <v>90320.68</v>
      </c>
      <c r="N11" s="12">
        <v>8.8</v>
      </c>
      <c r="O11" s="21">
        <f t="shared" si="4"/>
        <v>2509.96416</v>
      </c>
      <c r="P11" s="12">
        <v>9.9</v>
      </c>
      <c r="Q11" s="21">
        <f t="shared" si="5"/>
        <v>8941.74732</v>
      </c>
      <c r="R11" s="8">
        <v>1439</v>
      </c>
      <c r="T11" s="1"/>
    </row>
    <row r="12" s="2" customFormat="true" ht="23.1" customHeight="true" spans="1:20">
      <c r="A12" s="8">
        <v>7</v>
      </c>
      <c r="B12" s="8" t="s">
        <v>42</v>
      </c>
      <c r="C12" s="9" t="s">
        <v>43</v>
      </c>
      <c r="D12" s="8" t="s">
        <v>44</v>
      </c>
      <c r="E12" s="13" t="s">
        <v>25</v>
      </c>
      <c r="F12" s="14" t="s">
        <v>26</v>
      </c>
      <c r="G12" s="15">
        <v>263617</v>
      </c>
      <c r="H12" s="15">
        <v>405570</v>
      </c>
      <c r="I12" s="12">
        <f t="shared" si="0"/>
        <v>141953</v>
      </c>
      <c r="J12" s="12">
        <v>345</v>
      </c>
      <c r="K12" s="21">
        <f t="shared" si="1"/>
        <v>411.457971014493</v>
      </c>
      <c r="L12" s="21">
        <f t="shared" si="2"/>
        <v>34068.72</v>
      </c>
      <c r="M12" s="21">
        <f t="shared" si="3"/>
        <v>107884.28</v>
      </c>
      <c r="N12" s="12">
        <v>8.6</v>
      </c>
      <c r="O12" s="21">
        <f t="shared" si="4"/>
        <v>2929.90992</v>
      </c>
      <c r="P12" s="12">
        <v>9.5</v>
      </c>
      <c r="Q12" s="21">
        <f t="shared" si="5"/>
        <v>10249.0066</v>
      </c>
      <c r="R12" s="8">
        <v>1439</v>
      </c>
      <c r="T12" s="1"/>
    </row>
    <row r="13" s="2" customFormat="true" ht="23.1" customHeight="true" spans="1:20">
      <c r="A13" s="8">
        <v>8</v>
      </c>
      <c r="B13" s="8" t="s">
        <v>45</v>
      </c>
      <c r="C13" s="9" t="s">
        <v>46</v>
      </c>
      <c r="D13" s="8" t="s">
        <v>47</v>
      </c>
      <c r="E13" s="13" t="s">
        <v>25</v>
      </c>
      <c r="F13" s="14" t="s">
        <v>26</v>
      </c>
      <c r="G13" s="15">
        <v>244566</v>
      </c>
      <c r="H13" s="15">
        <v>373003</v>
      </c>
      <c r="I13" s="12">
        <f t="shared" si="0"/>
        <v>128437</v>
      </c>
      <c r="J13" s="12">
        <v>341</v>
      </c>
      <c r="K13" s="21">
        <f t="shared" si="1"/>
        <v>376.648093841642</v>
      </c>
      <c r="L13" s="21">
        <f t="shared" si="2"/>
        <v>30824.88</v>
      </c>
      <c r="M13" s="21">
        <f t="shared" si="3"/>
        <v>97612.12</v>
      </c>
      <c r="N13" s="12">
        <v>8.8</v>
      </c>
      <c r="O13" s="21">
        <f t="shared" si="4"/>
        <v>2712.58944</v>
      </c>
      <c r="P13" s="12">
        <v>9.8</v>
      </c>
      <c r="Q13" s="21">
        <f t="shared" si="5"/>
        <v>9565.98776</v>
      </c>
      <c r="R13" s="8">
        <v>1439</v>
      </c>
      <c r="T13" s="1"/>
    </row>
    <row r="14" s="2" customFormat="true" ht="23.1" customHeight="true" spans="1:20">
      <c r="A14" s="8">
        <v>9</v>
      </c>
      <c r="B14" s="8" t="s">
        <v>48</v>
      </c>
      <c r="C14" s="9" t="s">
        <v>49</v>
      </c>
      <c r="D14" s="8" t="s">
        <v>50</v>
      </c>
      <c r="E14" s="13" t="s">
        <v>25</v>
      </c>
      <c r="F14" s="14" t="s">
        <v>26</v>
      </c>
      <c r="G14" s="15">
        <v>254010</v>
      </c>
      <c r="H14" s="15">
        <v>387739</v>
      </c>
      <c r="I14" s="12">
        <f t="shared" si="0"/>
        <v>133729</v>
      </c>
      <c r="J14" s="12">
        <v>343</v>
      </c>
      <c r="K14" s="21">
        <f t="shared" si="1"/>
        <v>389.880466472303</v>
      </c>
      <c r="L14" s="21">
        <f t="shared" si="2"/>
        <v>32094.96</v>
      </c>
      <c r="M14" s="21">
        <f t="shared" si="3"/>
        <v>101634.04</v>
      </c>
      <c r="N14" s="12">
        <v>8.7</v>
      </c>
      <c r="O14" s="21">
        <f t="shared" si="4"/>
        <v>2792.26152</v>
      </c>
      <c r="P14" s="12">
        <v>9.7</v>
      </c>
      <c r="Q14" s="21">
        <f t="shared" si="5"/>
        <v>9858.50188</v>
      </c>
      <c r="R14" s="8">
        <v>1439</v>
      </c>
      <c r="T14" s="1"/>
    </row>
    <row r="15" s="2" customFormat="true" ht="23.1" customHeight="true" spans="1:20">
      <c r="A15" s="8">
        <v>10</v>
      </c>
      <c r="B15" s="8" t="s">
        <v>51</v>
      </c>
      <c r="C15" s="9" t="s">
        <v>52</v>
      </c>
      <c r="D15" s="8" t="s">
        <v>53</v>
      </c>
      <c r="E15" s="13" t="s">
        <v>25</v>
      </c>
      <c r="F15" s="14" t="s">
        <v>26</v>
      </c>
      <c r="G15" s="15">
        <v>259067</v>
      </c>
      <c r="H15" s="15">
        <v>383806</v>
      </c>
      <c r="I15" s="12">
        <f t="shared" si="0"/>
        <v>124739</v>
      </c>
      <c r="J15" s="12">
        <v>342</v>
      </c>
      <c r="K15" s="21">
        <f t="shared" si="1"/>
        <v>364.733918128655</v>
      </c>
      <c r="L15" s="21">
        <f t="shared" si="2"/>
        <v>29937.36</v>
      </c>
      <c r="M15" s="21">
        <f t="shared" si="3"/>
        <v>94801.64</v>
      </c>
      <c r="N15" s="12">
        <v>8.6</v>
      </c>
      <c r="O15" s="21">
        <f t="shared" si="4"/>
        <v>2574.61296</v>
      </c>
      <c r="P15" s="12">
        <v>9.6</v>
      </c>
      <c r="Q15" s="21">
        <f t="shared" si="5"/>
        <v>9100.95744</v>
      </c>
      <c r="R15" s="8">
        <v>1439</v>
      </c>
      <c r="T15" s="1"/>
    </row>
    <row r="16" s="2" customFormat="true" ht="23.1" customHeight="true" spans="1:20">
      <c r="A16" s="8">
        <v>11</v>
      </c>
      <c r="B16" s="8" t="s">
        <v>54</v>
      </c>
      <c r="C16" s="9" t="s">
        <v>55</v>
      </c>
      <c r="D16" s="8" t="s">
        <v>56</v>
      </c>
      <c r="E16" s="13" t="s">
        <v>25</v>
      </c>
      <c r="F16" s="14" t="s">
        <v>26</v>
      </c>
      <c r="G16" s="16">
        <v>226180</v>
      </c>
      <c r="H16" s="16">
        <v>366423</v>
      </c>
      <c r="I16" s="12">
        <f t="shared" si="0"/>
        <v>140243</v>
      </c>
      <c r="J16" s="12">
        <v>345</v>
      </c>
      <c r="K16" s="21">
        <f t="shared" si="1"/>
        <v>406.501449275362</v>
      </c>
      <c r="L16" s="21">
        <f t="shared" si="2"/>
        <v>33658.32</v>
      </c>
      <c r="M16" s="21">
        <f t="shared" si="3"/>
        <v>106584.68</v>
      </c>
      <c r="N16" s="12">
        <v>8.9</v>
      </c>
      <c r="O16" s="21">
        <f t="shared" si="4"/>
        <v>2995.59048</v>
      </c>
      <c r="P16" s="12">
        <v>9.7</v>
      </c>
      <c r="Q16" s="21">
        <f t="shared" si="5"/>
        <v>10338.71396</v>
      </c>
      <c r="R16" s="8">
        <v>1439</v>
      </c>
      <c r="T16" s="1"/>
    </row>
    <row r="17" s="2" customFormat="true" ht="23.1" customHeight="true" spans="1:20">
      <c r="A17" s="8">
        <v>12</v>
      </c>
      <c r="B17" s="8" t="s">
        <v>57</v>
      </c>
      <c r="C17" s="9" t="s">
        <v>58</v>
      </c>
      <c r="D17" s="8" t="s">
        <v>59</v>
      </c>
      <c r="E17" s="13" t="s">
        <v>25</v>
      </c>
      <c r="F17" s="14" t="s">
        <v>26</v>
      </c>
      <c r="G17" s="16">
        <v>209002</v>
      </c>
      <c r="H17" s="16">
        <v>338209</v>
      </c>
      <c r="I17" s="12">
        <f t="shared" si="0"/>
        <v>129207</v>
      </c>
      <c r="J17" s="12">
        <v>342</v>
      </c>
      <c r="K17" s="21">
        <f t="shared" si="1"/>
        <v>377.798245614035</v>
      </c>
      <c r="L17" s="21">
        <f t="shared" si="2"/>
        <v>31009.68</v>
      </c>
      <c r="M17" s="21">
        <f t="shared" si="3"/>
        <v>98197.32</v>
      </c>
      <c r="N17" s="12">
        <v>8.8</v>
      </c>
      <c r="O17" s="21">
        <f t="shared" si="4"/>
        <v>2728.85184</v>
      </c>
      <c r="P17" s="12">
        <v>9.8</v>
      </c>
      <c r="Q17" s="21">
        <f t="shared" si="5"/>
        <v>9623.33736</v>
      </c>
      <c r="R17" s="8">
        <v>1439</v>
      </c>
      <c r="T17" s="1"/>
    </row>
    <row r="18" s="2" customFormat="true" ht="23.1" customHeight="true" spans="1:20">
      <c r="A18" s="8">
        <v>13</v>
      </c>
      <c r="B18" s="8" t="s">
        <v>60</v>
      </c>
      <c r="C18" s="9" t="s">
        <v>61</v>
      </c>
      <c r="D18" s="8" t="s">
        <v>62</v>
      </c>
      <c r="E18" s="13" t="s">
        <v>25</v>
      </c>
      <c r="F18" s="14" t="s">
        <v>26</v>
      </c>
      <c r="G18" s="16">
        <v>228271</v>
      </c>
      <c r="H18" s="16">
        <v>351566</v>
      </c>
      <c r="I18" s="12">
        <f t="shared" si="0"/>
        <v>123295</v>
      </c>
      <c r="J18" s="12">
        <v>343</v>
      </c>
      <c r="K18" s="21">
        <f t="shared" si="1"/>
        <v>359.460641399417</v>
      </c>
      <c r="L18" s="21">
        <f t="shared" si="2"/>
        <v>29590.8</v>
      </c>
      <c r="M18" s="21">
        <f t="shared" si="3"/>
        <v>93704.2</v>
      </c>
      <c r="N18" s="12">
        <v>8.7</v>
      </c>
      <c r="O18" s="21">
        <f t="shared" si="4"/>
        <v>2574.3996</v>
      </c>
      <c r="P18" s="12">
        <v>9.9</v>
      </c>
      <c r="Q18" s="21">
        <f t="shared" si="5"/>
        <v>9276.7158</v>
      </c>
      <c r="R18" s="8">
        <v>1439</v>
      </c>
      <c r="T18" s="1"/>
    </row>
    <row r="19" s="2" customFormat="true" ht="23.1" customHeight="true" spans="1:20">
      <c r="A19" s="8">
        <v>14</v>
      </c>
      <c r="B19" s="8" t="s">
        <v>63</v>
      </c>
      <c r="C19" s="9" t="s">
        <v>64</v>
      </c>
      <c r="D19" s="8" t="s">
        <v>65</v>
      </c>
      <c r="E19" s="13" t="s">
        <v>25</v>
      </c>
      <c r="F19" s="14" t="s">
        <v>26</v>
      </c>
      <c r="G19" s="16">
        <v>185097</v>
      </c>
      <c r="H19" s="16">
        <v>282859</v>
      </c>
      <c r="I19" s="12">
        <f t="shared" si="0"/>
        <v>97762</v>
      </c>
      <c r="J19" s="12">
        <v>340</v>
      </c>
      <c r="K19" s="21">
        <f t="shared" si="1"/>
        <v>287.535294117647</v>
      </c>
      <c r="L19" s="21">
        <f t="shared" si="2"/>
        <v>23462.88</v>
      </c>
      <c r="M19" s="21">
        <f t="shared" si="3"/>
        <v>74299.12</v>
      </c>
      <c r="N19" s="12">
        <v>8.9</v>
      </c>
      <c r="O19" s="21">
        <f t="shared" si="4"/>
        <v>2088.19632</v>
      </c>
      <c r="P19" s="12">
        <v>9.8</v>
      </c>
      <c r="Q19" s="21">
        <f t="shared" si="5"/>
        <v>7281.31376</v>
      </c>
      <c r="R19" s="8">
        <v>1439</v>
      </c>
      <c r="T19" s="1"/>
    </row>
    <row r="20" s="2" customFormat="true" ht="23.1" customHeight="true" spans="1:20">
      <c r="A20" s="8">
        <v>15</v>
      </c>
      <c r="B20" s="8" t="s">
        <v>66</v>
      </c>
      <c r="C20" s="9" t="s">
        <v>67</v>
      </c>
      <c r="D20" s="8" t="s">
        <v>68</v>
      </c>
      <c r="E20" s="13" t="s">
        <v>25</v>
      </c>
      <c r="F20" s="14" t="s">
        <v>26</v>
      </c>
      <c r="G20" s="16">
        <v>354570</v>
      </c>
      <c r="H20" s="16">
        <v>537410</v>
      </c>
      <c r="I20" s="12">
        <f t="shared" si="0"/>
        <v>182840</v>
      </c>
      <c r="J20" s="12">
        <v>345</v>
      </c>
      <c r="K20" s="21">
        <f t="shared" si="1"/>
        <v>529.971014492754</v>
      </c>
      <c r="L20" s="21">
        <f t="shared" si="2"/>
        <v>43881.6</v>
      </c>
      <c r="M20" s="21">
        <f t="shared" si="3"/>
        <v>138958.4</v>
      </c>
      <c r="N20" s="12">
        <v>8.8</v>
      </c>
      <c r="O20" s="21">
        <f t="shared" si="4"/>
        <v>3861.5808</v>
      </c>
      <c r="P20" s="12">
        <v>9.7</v>
      </c>
      <c r="Q20" s="21">
        <f t="shared" si="5"/>
        <v>13478.9648</v>
      </c>
      <c r="R20" s="8">
        <v>1439</v>
      </c>
      <c r="T20" s="1"/>
    </row>
    <row r="21" s="2" customFormat="true" ht="23.1" customHeight="true" spans="1:20">
      <c r="A21" s="8">
        <v>16</v>
      </c>
      <c r="B21" s="8" t="s">
        <v>69</v>
      </c>
      <c r="C21" s="9" t="s">
        <v>70</v>
      </c>
      <c r="D21" s="8" t="s">
        <v>71</v>
      </c>
      <c r="E21" s="13" t="s">
        <v>25</v>
      </c>
      <c r="F21" s="14" t="s">
        <v>26</v>
      </c>
      <c r="G21" s="16">
        <v>332552</v>
      </c>
      <c r="H21" s="16">
        <v>516469</v>
      </c>
      <c r="I21" s="12">
        <f t="shared" si="0"/>
        <v>183917</v>
      </c>
      <c r="J21" s="12">
        <v>345</v>
      </c>
      <c r="K21" s="21">
        <f t="shared" si="1"/>
        <v>533.092753623188</v>
      </c>
      <c r="L21" s="21">
        <f t="shared" si="2"/>
        <v>44140.08</v>
      </c>
      <c r="M21" s="21">
        <f t="shared" si="3"/>
        <v>139776.92</v>
      </c>
      <c r="N21" s="12">
        <v>8.7</v>
      </c>
      <c r="O21" s="21">
        <f t="shared" si="4"/>
        <v>3840.18696</v>
      </c>
      <c r="P21" s="12">
        <v>9.6</v>
      </c>
      <c r="Q21" s="21">
        <f t="shared" si="5"/>
        <v>13418.58432</v>
      </c>
      <c r="R21" s="8">
        <v>1439</v>
      </c>
      <c r="T21" s="1"/>
    </row>
    <row r="22" s="2" customFormat="true" ht="23.1" customHeight="true" spans="1:20">
      <c r="A22" s="8">
        <v>17</v>
      </c>
      <c r="B22" s="8" t="s">
        <v>72</v>
      </c>
      <c r="C22" s="9" t="s">
        <v>73</v>
      </c>
      <c r="D22" s="8" t="s">
        <v>74</v>
      </c>
      <c r="E22" s="13" t="s">
        <v>25</v>
      </c>
      <c r="F22" s="14" t="s">
        <v>26</v>
      </c>
      <c r="G22" s="16">
        <v>183978</v>
      </c>
      <c r="H22" s="16">
        <v>272300</v>
      </c>
      <c r="I22" s="12">
        <f t="shared" si="0"/>
        <v>88322</v>
      </c>
      <c r="J22" s="12">
        <v>340</v>
      </c>
      <c r="K22" s="21">
        <f t="shared" si="1"/>
        <v>259.770588235294</v>
      </c>
      <c r="L22" s="21">
        <f t="shared" si="2"/>
        <v>21197.28</v>
      </c>
      <c r="M22" s="21">
        <f t="shared" si="3"/>
        <v>67124.72</v>
      </c>
      <c r="N22" s="12">
        <v>8.8</v>
      </c>
      <c r="O22" s="21">
        <f t="shared" si="4"/>
        <v>1865.36064</v>
      </c>
      <c r="P22" s="12">
        <v>9.8</v>
      </c>
      <c r="Q22" s="21">
        <f t="shared" si="5"/>
        <v>6578.22256</v>
      </c>
      <c r="R22" s="8">
        <v>1439</v>
      </c>
      <c r="T22" s="1"/>
    </row>
    <row r="23" s="2" customFormat="true" ht="23.1" customHeight="true" spans="1:20">
      <c r="A23" s="8">
        <v>18</v>
      </c>
      <c r="B23" s="8" t="s">
        <v>75</v>
      </c>
      <c r="C23" s="9" t="s">
        <v>76</v>
      </c>
      <c r="D23" s="8" t="s">
        <v>77</v>
      </c>
      <c r="E23" s="17" t="s">
        <v>25</v>
      </c>
      <c r="F23" s="14" t="s">
        <v>26</v>
      </c>
      <c r="G23" s="16">
        <v>260280</v>
      </c>
      <c r="H23" s="16">
        <v>377737</v>
      </c>
      <c r="I23" s="12">
        <f t="shared" si="0"/>
        <v>117457</v>
      </c>
      <c r="J23" s="12">
        <v>342</v>
      </c>
      <c r="K23" s="21">
        <f t="shared" si="1"/>
        <v>343.441520467836</v>
      </c>
      <c r="L23" s="21">
        <f t="shared" si="2"/>
        <v>28189.68</v>
      </c>
      <c r="M23" s="21">
        <f t="shared" si="3"/>
        <v>89267.32</v>
      </c>
      <c r="N23" s="12">
        <v>8.9</v>
      </c>
      <c r="O23" s="21">
        <f t="shared" si="4"/>
        <v>2508.88152</v>
      </c>
      <c r="P23" s="12">
        <v>9.9</v>
      </c>
      <c r="Q23" s="21">
        <f t="shared" si="5"/>
        <v>8837.46468</v>
      </c>
      <c r="R23" s="8">
        <v>1439</v>
      </c>
      <c r="T23" s="1"/>
    </row>
    <row r="24" s="2" customFormat="true" ht="23.1" customHeight="true" spans="1:20">
      <c r="A24" s="8">
        <v>19</v>
      </c>
      <c r="B24" s="8" t="s">
        <v>78</v>
      </c>
      <c r="C24" s="9" t="s">
        <v>79</v>
      </c>
      <c r="D24" s="8" t="s">
        <v>80</v>
      </c>
      <c r="E24" s="13" t="s">
        <v>25</v>
      </c>
      <c r="F24" s="14" t="s">
        <v>26</v>
      </c>
      <c r="G24" s="16">
        <v>244324</v>
      </c>
      <c r="H24" s="16">
        <v>374516</v>
      </c>
      <c r="I24" s="12">
        <f t="shared" si="0"/>
        <v>130192</v>
      </c>
      <c r="J24" s="12">
        <v>344</v>
      </c>
      <c r="K24" s="21">
        <f t="shared" si="1"/>
        <v>378.46511627907</v>
      </c>
      <c r="L24" s="21">
        <f t="shared" si="2"/>
        <v>31246.08</v>
      </c>
      <c r="M24" s="21">
        <f t="shared" si="3"/>
        <v>98945.92</v>
      </c>
      <c r="N24" s="12">
        <v>8.6</v>
      </c>
      <c r="O24" s="21">
        <f t="shared" si="4"/>
        <v>2687.16288</v>
      </c>
      <c r="P24" s="12">
        <v>9.6</v>
      </c>
      <c r="Q24" s="21">
        <f t="shared" si="5"/>
        <v>9498.80832</v>
      </c>
      <c r="R24" s="8">
        <v>1439</v>
      </c>
      <c r="T24" s="1"/>
    </row>
    <row r="25" s="2" customFormat="true" ht="23.1" customHeight="true" spans="1:20">
      <c r="A25" s="8">
        <v>20</v>
      </c>
      <c r="B25" s="8" t="s">
        <v>81</v>
      </c>
      <c r="C25" s="9" t="s">
        <v>82</v>
      </c>
      <c r="D25" s="8" t="s">
        <v>83</v>
      </c>
      <c r="E25" s="13" t="s">
        <v>25</v>
      </c>
      <c r="F25" s="14" t="s">
        <v>26</v>
      </c>
      <c r="G25" s="16">
        <v>197045</v>
      </c>
      <c r="H25" s="16">
        <v>303027</v>
      </c>
      <c r="I25" s="12">
        <f t="shared" si="0"/>
        <v>105982</v>
      </c>
      <c r="J25" s="12">
        <v>340</v>
      </c>
      <c r="K25" s="21">
        <f t="shared" si="1"/>
        <v>311.711764705882</v>
      </c>
      <c r="L25" s="21">
        <f t="shared" si="2"/>
        <v>25435.68</v>
      </c>
      <c r="M25" s="21">
        <f t="shared" si="3"/>
        <v>80546.32</v>
      </c>
      <c r="N25" s="12">
        <v>8.7</v>
      </c>
      <c r="O25" s="21">
        <f t="shared" si="4"/>
        <v>2212.90416</v>
      </c>
      <c r="P25" s="12">
        <v>9.7</v>
      </c>
      <c r="Q25" s="21">
        <f t="shared" si="5"/>
        <v>7812.99304</v>
      </c>
      <c r="R25" s="8">
        <v>1439</v>
      </c>
      <c r="T25" s="1"/>
    </row>
    <row r="26" s="2" customFormat="true" ht="23.1" customHeight="true" spans="1:20">
      <c r="A26" s="8">
        <v>21</v>
      </c>
      <c r="B26" s="10" t="s">
        <v>84</v>
      </c>
      <c r="C26" s="9" t="s">
        <v>85</v>
      </c>
      <c r="D26" s="8" t="s">
        <v>86</v>
      </c>
      <c r="E26" s="13" t="s">
        <v>25</v>
      </c>
      <c r="F26" s="14" t="s">
        <v>26</v>
      </c>
      <c r="G26" s="18">
        <v>265300</v>
      </c>
      <c r="H26" s="18">
        <v>393163</v>
      </c>
      <c r="I26" s="19">
        <f t="shared" si="0"/>
        <v>127863</v>
      </c>
      <c r="J26" s="19">
        <v>342</v>
      </c>
      <c r="K26" s="20">
        <f t="shared" si="1"/>
        <v>373.868421052632</v>
      </c>
      <c r="L26" s="20">
        <f t="shared" si="2"/>
        <v>30687.12</v>
      </c>
      <c r="M26" s="20">
        <f t="shared" si="3"/>
        <v>97175.88</v>
      </c>
      <c r="N26" s="19">
        <v>8.8</v>
      </c>
      <c r="O26" s="20">
        <f t="shared" si="4"/>
        <v>2700.46656</v>
      </c>
      <c r="P26" s="19">
        <v>9.6</v>
      </c>
      <c r="Q26" s="20">
        <f t="shared" si="5"/>
        <v>9328.88448</v>
      </c>
      <c r="R26" s="8">
        <v>1439</v>
      </c>
      <c r="T26" s="1"/>
    </row>
    <row r="27" s="2" customFormat="true" ht="23.1" customHeight="true" spans="1:20">
      <c r="A27" s="8">
        <v>22</v>
      </c>
      <c r="B27" s="10" t="s">
        <v>87</v>
      </c>
      <c r="C27" s="9" t="s">
        <v>88</v>
      </c>
      <c r="D27" s="8" t="s">
        <v>89</v>
      </c>
      <c r="E27" s="13" t="s">
        <v>25</v>
      </c>
      <c r="F27" s="14" t="s">
        <v>26</v>
      </c>
      <c r="G27" s="14">
        <v>229492</v>
      </c>
      <c r="H27" s="14">
        <v>290986</v>
      </c>
      <c r="I27" s="8">
        <f t="shared" si="0"/>
        <v>61494</v>
      </c>
      <c r="J27" s="8">
        <v>330</v>
      </c>
      <c r="K27" s="22">
        <f t="shared" si="1"/>
        <v>186.345454545455</v>
      </c>
      <c r="L27" s="22">
        <f t="shared" si="2"/>
        <v>14758.56</v>
      </c>
      <c r="M27" s="22">
        <f t="shared" si="3"/>
        <v>46735.44</v>
      </c>
      <c r="N27" s="8">
        <v>8.7</v>
      </c>
      <c r="O27" s="22">
        <f t="shared" si="4"/>
        <v>1283.99472</v>
      </c>
      <c r="P27" s="8">
        <v>9.8</v>
      </c>
      <c r="Q27" s="22">
        <f t="shared" si="5"/>
        <v>4580.07312</v>
      </c>
      <c r="R27" s="8">
        <v>1439</v>
      </c>
      <c r="T27" s="1"/>
    </row>
    <row r="28" s="2" customFormat="true" ht="23.1" customHeight="true" spans="1:20">
      <c r="A28" s="8">
        <v>23</v>
      </c>
      <c r="B28" s="10" t="s">
        <v>90</v>
      </c>
      <c r="C28" s="9" t="s">
        <v>91</v>
      </c>
      <c r="D28" s="8" t="s">
        <v>92</v>
      </c>
      <c r="E28" s="13" t="s">
        <v>25</v>
      </c>
      <c r="F28" s="14" t="s">
        <v>26</v>
      </c>
      <c r="G28" s="18">
        <v>492727</v>
      </c>
      <c r="H28" s="18">
        <v>671416</v>
      </c>
      <c r="I28" s="19">
        <f t="shared" si="0"/>
        <v>178689</v>
      </c>
      <c r="J28" s="19">
        <v>345</v>
      </c>
      <c r="K28" s="20">
        <f t="shared" si="1"/>
        <v>517.939130434783</v>
      </c>
      <c r="L28" s="20">
        <f t="shared" si="2"/>
        <v>42885.36</v>
      </c>
      <c r="M28" s="20">
        <f t="shared" si="3"/>
        <v>135803.64</v>
      </c>
      <c r="N28" s="19">
        <v>8.7</v>
      </c>
      <c r="O28" s="20">
        <f t="shared" si="4"/>
        <v>3731.02632</v>
      </c>
      <c r="P28" s="19">
        <v>9.7</v>
      </c>
      <c r="Q28" s="20">
        <f t="shared" si="5"/>
        <v>13172.95308</v>
      </c>
      <c r="R28" s="8">
        <v>1439</v>
      </c>
      <c r="T28" s="1"/>
    </row>
    <row r="29" s="2" customFormat="true" ht="23.1" customHeight="true" spans="1:20">
      <c r="A29" s="8">
        <v>24</v>
      </c>
      <c r="B29" s="10" t="s">
        <v>93</v>
      </c>
      <c r="C29" s="9" t="s">
        <v>94</v>
      </c>
      <c r="D29" s="8" t="s">
        <v>95</v>
      </c>
      <c r="E29" s="13" t="s">
        <v>25</v>
      </c>
      <c r="F29" s="14" t="s">
        <v>26</v>
      </c>
      <c r="G29" s="18">
        <v>283000</v>
      </c>
      <c r="H29" s="18">
        <v>396868</v>
      </c>
      <c r="I29" s="19">
        <f t="shared" si="0"/>
        <v>113868</v>
      </c>
      <c r="J29" s="19">
        <v>340</v>
      </c>
      <c r="K29" s="20">
        <f t="shared" si="1"/>
        <v>334.905882352941</v>
      </c>
      <c r="L29" s="20">
        <f t="shared" si="2"/>
        <v>27328.32</v>
      </c>
      <c r="M29" s="20">
        <f t="shared" si="3"/>
        <v>86539.68</v>
      </c>
      <c r="N29" s="19">
        <v>8.6</v>
      </c>
      <c r="O29" s="20">
        <f t="shared" si="4"/>
        <v>2350.23552</v>
      </c>
      <c r="P29" s="19">
        <v>9.5</v>
      </c>
      <c r="Q29" s="20">
        <f t="shared" si="5"/>
        <v>8221.2696</v>
      </c>
      <c r="R29" s="8">
        <v>1439</v>
      </c>
      <c r="T29" s="1"/>
    </row>
    <row r="30" s="3" customFormat="true" ht="23.1" customHeight="true" spans="1:20">
      <c r="A30" s="8">
        <v>25</v>
      </c>
      <c r="B30" s="10" t="s">
        <v>96</v>
      </c>
      <c r="C30" s="9" t="s">
        <v>97</v>
      </c>
      <c r="D30" s="8" t="s">
        <v>98</v>
      </c>
      <c r="E30" s="13" t="s">
        <v>25</v>
      </c>
      <c r="F30" s="14" t="s">
        <v>26</v>
      </c>
      <c r="G30" s="18">
        <v>384880</v>
      </c>
      <c r="H30" s="18">
        <v>532749</v>
      </c>
      <c r="I30" s="23">
        <f t="shared" si="0"/>
        <v>147869</v>
      </c>
      <c r="J30" s="23">
        <v>345</v>
      </c>
      <c r="K30" s="24">
        <f t="shared" si="1"/>
        <v>428.605797101449</v>
      </c>
      <c r="L30" s="24">
        <f t="shared" si="2"/>
        <v>35488.56</v>
      </c>
      <c r="M30" s="24">
        <f t="shared" si="3"/>
        <v>112380.44</v>
      </c>
      <c r="N30" s="23">
        <v>8.8</v>
      </c>
      <c r="O30" s="24">
        <f t="shared" si="4"/>
        <v>3122.99328</v>
      </c>
      <c r="P30" s="23">
        <v>9.8</v>
      </c>
      <c r="Q30" s="24">
        <f t="shared" si="5"/>
        <v>11013.28312</v>
      </c>
      <c r="R30" s="8">
        <v>1439</v>
      </c>
      <c r="T30" s="1"/>
    </row>
    <row r="31" s="3" customFormat="true" ht="23.1" customHeight="true" spans="1:20">
      <c r="A31" s="8">
        <v>26</v>
      </c>
      <c r="B31" s="10" t="s">
        <v>99</v>
      </c>
      <c r="C31" s="9" t="s">
        <v>100</v>
      </c>
      <c r="D31" s="11" t="s">
        <v>101</v>
      </c>
      <c r="E31" s="13" t="s">
        <v>25</v>
      </c>
      <c r="F31" s="14" t="s">
        <v>26</v>
      </c>
      <c r="G31" s="14">
        <v>263328</v>
      </c>
      <c r="H31" s="14">
        <v>353936</v>
      </c>
      <c r="I31" s="11">
        <f t="shared" si="0"/>
        <v>90608</v>
      </c>
      <c r="J31" s="11">
        <v>340</v>
      </c>
      <c r="K31" s="25">
        <f t="shared" si="1"/>
        <v>266.494117647059</v>
      </c>
      <c r="L31" s="25">
        <f t="shared" si="2"/>
        <v>21745.92</v>
      </c>
      <c r="M31" s="25">
        <f t="shared" si="3"/>
        <v>68862.08</v>
      </c>
      <c r="N31" s="11">
        <v>8.7</v>
      </c>
      <c r="O31" s="25">
        <f t="shared" si="4"/>
        <v>1891.89504</v>
      </c>
      <c r="P31" s="11">
        <v>9.7</v>
      </c>
      <c r="Q31" s="25">
        <f t="shared" si="5"/>
        <v>6679.62176</v>
      </c>
      <c r="R31" s="8">
        <v>1439</v>
      </c>
      <c r="T31" s="1"/>
    </row>
    <row r="32" s="3" customFormat="true" ht="23.1" customHeight="true" spans="1:20">
      <c r="A32" s="8">
        <v>27</v>
      </c>
      <c r="B32" s="10" t="s">
        <v>102</v>
      </c>
      <c r="C32" s="9" t="s">
        <v>103</v>
      </c>
      <c r="D32" s="11" t="s">
        <v>104</v>
      </c>
      <c r="E32" s="13" t="s">
        <v>25</v>
      </c>
      <c r="F32" s="14" t="s">
        <v>26</v>
      </c>
      <c r="G32" s="18">
        <v>325283</v>
      </c>
      <c r="H32" s="18">
        <v>408185</v>
      </c>
      <c r="I32" s="23">
        <f t="shared" si="0"/>
        <v>82902</v>
      </c>
      <c r="J32" s="23">
        <v>340</v>
      </c>
      <c r="K32" s="24">
        <f t="shared" si="1"/>
        <v>243.829411764706</v>
      </c>
      <c r="L32" s="24">
        <f t="shared" si="2"/>
        <v>19896.48</v>
      </c>
      <c r="M32" s="24">
        <f t="shared" si="3"/>
        <v>63005.52</v>
      </c>
      <c r="N32" s="23">
        <v>8.8</v>
      </c>
      <c r="O32" s="24">
        <f t="shared" si="4"/>
        <v>1750.89024</v>
      </c>
      <c r="P32" s="23">
        <v>9.6</v>
      </c>
      <c r="Q32" s="24">
        <f t="shared" si="5"/>
        <v>6048.52992</v>
      </c>
      <c r="R32" s="8">
        <v>1439</v>
      </c>
      <c r="T32" s="1"/>
    </row>
    <row r="33" s="2" customFormat="true" ht="23.1" customHeight="true" spans="1:20">
      <c r="A33" s="8">
        <v>28</v>
      </c>
      <c r="B33" s="10" t="s">
        <v>105</v>
      </c>
      <c r="C33" s="9" t="s">
        <v>106</v>
      </c>
      <c r="D33" s="11" t="s">
        <v>107</v>
      </c>
      <c r="E33" s="13" t="s">
        <v>25</v>
      </c>
      <c r="F33" s="14" t="s">
        <v>26</v>
      </c>
      <c r="G33" s="18">
        <v>294112</v>
      </c>
      <c r="H33" s="18">
        <v>401272</v>
      </c>
      <c r="I33" s="19">
        <f t="shared" si="0"/>
        <v>107160</v>
      </c>
      <c r="J33" s="19">
        <v>341</v>
      </c>
      <c r="K33" s="20">
        <f t="shared" si="1"/>
        <v>314.25219941349</v>
      </c>
      <c r="L33" s="20">
        <f t="shared" si="2"/>
        <v>25718.4</v>
      </c>
      <c r="M33" s="20">
        <f t="shared" si="3"/>
        <v>81441.6</v>
      </c>
      <c r="N33" s="19">
        <v>8.7</v>
      </c>
      <c r="O33" s="20">
        <f t="shared" si="4"/>
        <v>2237.5008</v>
      </c>
      <c r="P33" s="19">
        <v>9.5</v>
      </c>
      <c r="Q33" s="20">
        <f t="shared" si="5"/>
        <v>7736.952</v>
      </c>
      <c r="R33" s="8">
        <v>1439</v>
      </c>
      <c r="T33" s="1"/>
    </row>
    <row r="34" s="3" customFormat="true" ht="23.1" customHeight="true" spans="1:20">
      <c r="A34" s="8">
        <v>29</v>
      </c>
      <c r="B34" s="10" t="s">
        <v>108</v>
      </c>
      <c r="C34" s="9" t="s">
        <v>109</v>
      </c>
      <c r="D34" s="8" t="s">
        <v>110</v>
      </c>
      <c r="E34" s="13" t="s">
        <v>25</v>
      </c>
      <c r="F34" s="14" t="s">
        <v>26</v>
      </c>
      <c r="G34" s="18">
        <v>275175</v>
      </c>
      <c r="H34" s="18">
        <v>350229</v>
      </c>
      <c r="I34" s="23">
        <f t="shared" si="0"/>
        <v>75054</v>
      </c>
      <c r="J34" s="23">
        <v>340</v>
      </c>
      <c r="K34" s="24">
        <f t="shared" si="1"/>
        <v>220.747058823529</v>
      </c>
      <c r="L34" s="24">
        <f t="shared" si="2"/>
        <v>18012.96</v>
      </c>
      <c r="M34" s="24">
        <f t="shared" si="3"/>
        <v>57041.04</v>
      </c>
      <c r="N34" s="23">
        <v>8.8</v>
      </c>
      <c r="O34" s="24">
        <f t="shared" si="4"/>
        <v>1585.14048</v>
      </c>
      <c r="P34" s="23">
        <v>9.7</v>
      </c>
      <c r="Q34" s="24">
        <f t="shared" si="5"/>
        <v>5532.98088</v>
      </c>
      <c r="R34" s="8">
        <v>1439</v>
      </c>
      <c r="T34" s="1"/>
    </row>
    <row r="35" s="2" customFormat="true" ht="23.1" customHeight="true" spans="1:20">
      <c r="A35" s="8">
        <v>30</v>
      </c>
      <c r="B35" s="10" t="s">
        <v>111</v>
      </c>
      <c r="C35" s="9" t="s">
        <v>112</v>
      </c>
      <c r="D35" s="11" t="s">
        <v>113</v>
      </c>
      <c r="E35" s="13" t="s">
        <v>25</v>
      </c>
      <c r="F35" s="14" t="s">
        <v>26</v>
      </c>
      <c r="G35" s="18">
        <v>299779</v>
      </c>
      <c r="H35" s="18">
        <v>389603</v>
      </c>
      <c r="I35" s="19">
        <f t="shared" si="0"/>
        <v>89824</v>
      </c>
      <c r="J35" s="19">
        <v>341</v>
      </c>
      <c r="K35" s="20">
        <f t="shared" si="1"/>
        <v>263.41348973607</v>
      </c>
      <c r="L35" s="20">
        <f t="shared" si="2"/>
        <v>21557.76</v>
      </c>
      <c r="M35" s="20">
        <f t="shared" si="3"/>
        <v>68266.24</v>
      </c>
      <c r="N35" s="19">
        <v>8.6</v>
      </c>
      <c r="O35" s="20">
        <f t="shared" si="4"/>
        <v>1853.96736</v>
      </c>
      <c r="P35" s="19">
        <v>9.6</v>
      </c>
      <c r="Q35" s="20">
        <f t="shared" si="5"/>
        <v>6553.55904</v>
      </c>
      <c r="R35" s="8">
        <v>1439</v>
      </c>
      <c r="T35" s="1"/>
    </row>
    <row r="36" s="3" customFormat="true" ht="23.1" customHeight="true" spans="1:20">
      <c r="A36" s="8">
        <v>31</v>
      </c>
      <c r="B36" s="10" t="s">
        <v>114</v>
      </c>
      <c r="C36" s="9" t="s">
        <v>115</v>
      </c>
      <c r="D36" s="8" t="s">
        <v>116</v>
      </c>
      <c r="E36" s="13" t="s">
        <v>25</v>
      </c>
      <c r="F36" s="14" t="s">
        <v>26</v>
      </c>
      <c r="G36" s="18">
        <v>221676</v>
      </c>
      <c r="H36" s="18">
        <v>314996</v>
      </c>
      <c r="I36" s="23">
        <f t="shared" si="0"/>
        <v>93320</v>
      </c>
      <c r="J36" s="23">
        <v>340</v>
      </c>
      <c r="K36" s="24">
        <f t="shared" si="1"/>
        <v>274.470588235294</v>
      </c>
      <c r="L36" s="24">
        <f t="shared" si="2"/>
        <v>22396.8</v>
      </c>
      <c r="M36" s="24">
        <f t="shared" si="3"/>
        <v>70923.2</v>
      </c>
      <c r="N36" s="23">
        <v>8.8</v>
      </c>
      <c r="O36" s="24">
        <f t="shared" si="4"/>
        <v>1970.9184</v>
      </c>
      <c r="P36" s="23">
        <v>9.9</v>
      </c>
      <c r="Q36" s="24">
        <f t="shared" si="5"/>
        <v>7021.3968</v>
      </c>
      <c r="R36" s="8">
        <v>1439</v>
      </c>
      <c r="T36" s="1"/>
    </row>
    <row r="37" s="3" customFormat="true" ht="23.1" customHeight="true" spans="1:20">
      <c r="A37" s="8">
        <v>32</v>
      </c>
      <c r="B37" s="10" t="s">
        <v>117</v>
      </c>
      <c r="C37" s="9" t="s">
        <v>118</v>
      </c>
      <c r="D37" s="11" t="s">
        <v>119</v>
      </c>
      <c r="E37" s="13" t="s">
        <v>25</v>
      </c>
      <c r="F37" s="14" t="s">
        <v>26</v>
      </c>
      <c r="G37" s="18">
        <v>570859</v>
      </c>
      <c r="H37" s="18">
        <v>775570</v>
      </c>
      <c r="I37" s="23">
        <f t="shared" si="0"/>
        <v>204711</v>
      </c>
      <c r="J37" s="23">
        <v>345</v>
      </c>
      <c r="K37" s="24">
        <f t="shared" si="1"/>
        <v>593.365217391304</v>
      </c>
      <c r="L37" s="24">
        <f t="shared" si="2"/>
        <v>49130.64</v>
      </c>
      <c r="M37" s="24">
        <f t="shared" si="3"/>
        <v>155580.36</v>
      </c>
      <c r="N37" s="23">
        <v>8.8</v>
      </c>
      <c r="O37" s="24">
        <f t="shared" si="4"/>
        <v>4323.49632</v>
      </c>
      <c r="P37" s="23">
        <v>9.6</v>
      </c>
      <c r="Q37" s="24">
        <f t="shared" si="5"/>
        <v>14935.71456</v>
      </c>
      <c r="R37" s="8">
        <v>1439</v>
      </c>
      <c r="T37" s="1"/>
    </row>
    <row r="38" s="2" customFormat="true" ht="23.1" customHeight="true" spans="1:20">
      <c r="A38" s="8">
        <v>33</v>
      </c>
      <c r="B38" s="10" t="s">
        <v>120</v>
      </c>
      <c r="C38" s="9" t="s">
        <v>121</v>
      </c>
      <c r="D38" s="11" t="s">
        <v>122</v>
      </c>
      <c r="E38" s="13" t="s">
        <v>25</v>
      </c>
      <c r="F38" s="14" t="s">
        <v>26</v>
      </c>
      <c r="G38" s="18">
        <v>235830</v>
      </c>
      <c r="H38" s="18">
        <v>329202</v>
      </c>
      <c r="I38" s="19">
        <f t="shared" si="0"/>
        <v>93372</v>
      </c>
      <c r="J38" s="19">
        <v>340</v>
      </c>
      <c r="K38" s="20">
        <f t="shared" si="1"/>
        <v>274.623529411765</v>
      </c>
      <c r="L38" s="20">
        <f t="shared" si="2"/>
        <v>22409.28</v>
      </c>
      <c r="M38" s="20">
        <f t="shared" si="3"/>
        <v>70962.72</v>
      </c>
      <c r="N38" s="19">
        <v>8.7</v>
      </c>
      <c r="O38" s="20">
        <f t="shared" si="4"/>
        <v>1949.60736</v>
      </c>
      <c r="P38" s="19">
        <v>9.5</v>
      </c>
      <c r="Q38" s="20">
        <f t="shared" si="5"/>
        <v>6741.4584</v>
      </c>
      <c r="R38" s="8">
        <v>1439</v>
      </c>
      <c r="T38" s="1"/>
    </row>
    <row r="39" s="2" customFormat="true" ht="23.1" customHeight="true" spans="1:20">
      <c r="A39" s="8">
        <v>34</v>
      </c>
      <c r="B39" s="10" t="s">
        <v>123</v>
      </c>
      <c r="C39" s="9" t="s">
        <v>124</v>
      </c>
      <c r="D39" s="8" t="s">
        <v>125</v>
      </c>
      <c r="E39" s="13" t="s">
        <v>25</v>
      </c>
      <c r="F39" s="14" t="s">
        <v>26</v>
      </c>
      <c r="G39" s="18">
        <v>207895</v>
      </c>
      <c r="H39" s="18">
        <v>273525</v>
      </c>
      <c r="I39" s="19">
        <f t="shared" si="0"/>
        <v>65630</v>
      </c>
      <c r="J39" s="19">
        <v>340</v>
      </c>
      <c r="K39" s="20">
        <f t="shared" si="1"/>
        <v>193.029411764706</v>
      </c>
      <c r="L39" s="20">
        <f t="shared" si="2"/>
        <v>15751.2</v>
      </c>
      <c r="M39" s="20">
        <f t="shared" si="3"/>
        <v>49878.8</v>
      </c>
      <c r="N39" s="19">
        <v>8.6</v>
      </c>
      <c r="O39" s="20">
        <f t="shared" si="4"/>
        <v>1354.6032</v>
      </c>
      <c r="P39" s="19">
        <v>9.6</v>
      </c>
      <c r="Q39" s="20">
        <f t="shared" si="5"/>
        <v>4788.3648</v>
      </c>
      <c r="R39" s="8">
        <v>1439</v>
      </c>
      <c r="T39" s="1"/>
    </row>
    <row r="40" s="2" customFormat="true" ht="23.1" customHeight="true" spans="1:20">
      <c r="A40" s="8">
        <v>35</v>
      </c>
      <c r="B40" s="10" t="s">
        <v>126</v>
      </c>
      <c r="C40" s="9" t="s">
        <v>127</v>
      </c>
      <c r="D40" s="8" t="s">
        <v>128</v>
      </c>
      <c r="E40" s="13" t="s">
        <v>25</v>
      </c>
      <c r="F40" s="14" t="s">
        <v>26</v>
      </c>
      <c r="G40" s="18">
        <v>433878</v>
      </c>
      <c r="H40" s="18">
        <v>572556</v>
      </c>
      <c r="I40" s="19">
        <f t="shared" si="0"/>
        <v>138678</v>
      </c>
      <c r="J40" s="19">
        <v>344</v>
      </c>
      <c r="K40" s="20">
        <f t="shared" si="1"/>
        <v>403.133720930233</v>
      </c>
      <c r="L40" s="20">
        <f t="shared" si="2"/>
        <v>33282.72</v>
      </c>
      <c r="M40" s="20">
        <f t="shared" si="3"/>
        <v>105395.28</v>
      </c>
      <c r="N40" s="19">
        <v>8.7</v>
      </c>
      <c r="O40" s="20">
        <f t="shared" si="4"/>
        <v>2895.59664</v>
      </c>
      <c r="P40" s="19">
        <v>9.7</v>
      </c>
      <c r="Q40" s="20">
        <f t="shared" si="5"/>
        <v>10223.34216</v>
      </c>
      <c r="R40" s="8">
        <v>1439</v>
      </c>
      <c r="T40" s="1"/>
    </row>
    <row r="41" s="3" customFormat="true" ht="23.1" customHeight="true" spans="1:20">
      <c r="A41" s="8">
        <v>36</v>
      </c>
      <c r="B41" s="10" t="s">
        <v>129</v>
      </c>
      <c r="C41" s="9" t="s">
        <v>130</v>
      </c>
      <c r="D41" s="8" t="s">
        <v>131</v>
      </c>
      <c r="E41" s="13" t="s">
        <v>25</v>
      </c>
      <c r="F41" s="14" t="s">
        <v>26</v>
      </c>
      <c r="G41" s="14">
        <v>326065</v>
      </c>
      <c r="H41" s="14">
        <v>471622</v>
      </c>
      <c r="I41" s="11">
        <f t="shared" si="0"/>
        <v>145557</v>
      </c>
      <c r="J41" s="11">
        <v>345</v>
      </c>
      <c r="K41" s="25">
        <f t="shared" si="1"/>
        <v>421.904347826087</v>
      </c>
      <c r="L41" s="25">
        <f t="shared" si="2"/>
        <v>34933.68</v>
      </c>
      <c r="M41" s="25">
        <f t="shared" si="3"/>
        <v>110623.32</v>
      </c>
      <c r="N41" s="11">
        <v>8.8</v>
      </c>
      <c r="O41" s="25">
        <f t="shared" si="4"/>
        <v>3074.16384</v>
      </c>
      <c r="P41" s="11">
        <v>9.8</v>
      </c>
      <c r="Q41" s="25">
        <f t="shared" si="5"/>
        <v>10841.08536</v>
      </c>
      <c r="R41" s="8">
        <v>1439</v>
      </c>
      <c r="T41" s="1"/>
    </row>
    <row r="42" s="2" customFormat="true" ht="23.1" customHeight="true" spans="1:20">
      <c r="A42" s="8">
        <v>37</v>
      </c>
      <c r="B42" s="10" t="s">
        <v>132</v>
      </c>
      <c r="C42" s="9" t="s">
        <v>133</v>
      </c>
      <c r="D42" s="11" t="s">
        <v>134</v>
      </c>
      <c r="E42" s="13" t="s">
        <v>25</v>
      </c>
      <c r="F42" s="14" t="s">
        <v>26</v>
      </c>
      <c r="G42" s="18">
        <v>368062</v>
      </c>
      <c r="H42" s="18">
        <v>491479</v>
      </c>
      <c r="I42" s="19">
        <f t="shared" si="0"/>
        <v>123417</v>
      </c>
      <c r="J42" s="19">
        <v>342</v>
      </c>
      <c r="K42" s="20">
        <f t="shared" si="1"/>
        <v>360.868421052632</v>
      </c>
      <c r="L42" s="20">
        <f t="shared" si="2"/>
        <v>29620.08</v>
      </c>
      <c r="M42" s="20">
        <f t="shared" si="3"/>
        <v>93796.92</v>
      </c>
      <c r="N42" s="19">
        <v>8.6</v>
      </c>
      <c r="O42" s="20">
        <f t="shared" si="4"/>
        <v>2547.32688</v>
      </c>
      <c r="P42" s="19">
        <v>9.6</v>
      </c>
      <c r="Q42" s="20">
        <f t="shared" si="5"/>
        <v>9004.50432</v>
      </c>
      <c r="R42" s="8">
        <v>1439</v>
      </c>
      <c r="T42" s="1"/>
    </row>
    <row r="43" s="3" customFormat="true" ht="23.1" customHeight="true" spans="1:20">
      <c r="A43" s="8">
        <v>38</v>
      </c>
      <c r="B43" s="10" t="s">
        <v>135</v>
      </c>
      <c r="C43" s="9" t="s">
        <v>136</v>
      </c>
      <c r="D43" s="8" t="s">
        <v>137</v>
      </c>
      <c r="E43" s="13" t="s">
        <v>25</v>
      </c>
      <c r="F43" s="14" t="s">
        <v>26</v>
      </c>
      <c r="G43" s="18">
        <v>282127</v>
      </c>
      <c r="H43" s="18">
        <v>370154</v>
      </c>
      <c r="I43" s="23">
        <f t="shared" si="0"/>
        <v>88027</v>
      </c>
      <c r="J43" s="23">
        <v>341</v>
      </c>
      <c r="K43" s="24">
        <f t="shared" si="1"/>
        <v>258.143695014663</v>
      </c>
      <c r="L43" s="24">
        <f t="shared" si="2"/>
        <v>21126.48</v>
      </c>
      <c r="M43" s="24">
        <f t="shared" si="3"/>
        <v>66900.52</v>
      </c>
      <c r="N43" s="23">
        <v>8.7</v>
      </c>
      <c r="O43" s="24">
        <f t="shared" si="4"/>
        <v>1838.00376</v>
      </c>
      <c r="P43" s="23">
        <v>9.7</v>
      </c>
      <c r="Q43" s="24">
        <f t="shared" si="5"/>
        <v>6489.35044</v>
      </c>
      <c r="R43" s="8">
        <v>1439</v>
      </c>
      <c r="T43" s="1"/>
    </row>
    <row r="44" s="2" customFormat="true" ht="23.1" customHeight="true" spans="1:20">
      <c r="A44" s="8">
        <v>39</v>
      </c>
      <c r="B44" s="10" t="s">
        <v>138</v>
      </c>
      <c r="C44" s="9" t="s">
        <v>139</v>
      </c>
      <c r="D44" s="11" t="s">
        <v>140</v>
      </c>
      <c r="E44" s="13" t="s">
        <v>25</v>
      </c>
      <c r="F44" s="14" t="s">
        <v>26</v>
      </c>
      <c r="G44" s="18">
        <v>240215</v>
      </c>
      <c r="H44" s="18">
        <v>327651</v>
      </c>
      <c r="I44" s="19">
        <f t="shared" si="0"/>
        <v>87436</v>
      </c>
      <c r="J44" s="19">
        <v>340</v>
      </c>
      <c r="K44" s="20">
        <f t="shared" si="1"/>
        <v>257.164705882353</v>
      </c>
      <c r="L44" s="20">
        <f t="shared" si="2"/>
        <v>20984.64</v>
      </c>
      <c r="M44" s="20">
        <f t="shared" si="3"/>
        <v>66451.36</v>
      </c>
      <c r="N44" s="19">
        <v>8.6</v>
      </c>
      <c r="O44" s="20">
        <f t="shared" si="4"/>
        <v>1804.67904</v>
      </c>
      <c r="P44" s="19">
        <v>9.5</v>
      </c>
      <c r="Q44" s="20">
        <f t="shared" si="5"/>
        <v>6312.8792</v>
      </c>
      <c r="R44" s="8">
        <v>1439</v>
      </c>
      <c r="T44" s="1"/>
    </row>
    <row r="45" s="2" customFormat="true" ht="23.1" customHeight="true" spans="1:20">
      <c r="A45" s="8">
        <v>40</v>
      </c>
      <c r="B45" s="10" t="s">
        <v>141</v>
      </c>
      <c r="C45" s="9" t="s">
        <v>142</v>
      </c>
      <c r="D45" s="8" t="s">
        <v>143</v>
      </c>
      <c r="E45" s="13" t="s">
        <v>25</v>
      </c>
      <c r="F45" s="14" t="s">
        <v>26</v>
      </c>
      <c r="G45" s="18">
        <v>322856</v>
      </c>
      <c r="H45" s="18">
        <v>449231</v>
      </c>
      <c r="I45" s="19">
        <f t="shared" si="0"/>
        <v>126375</v>
      </c>
      <c r="J45" s="19">
        <v>343</v>
      </c>
      <c r="K45" s="20">
        <f t="shared" si="1"/>
        <v>368.440233236152</v>
      </c>
      <c r="L45" s="20">
        <f t="shared" si="2"/>
        <v>30330</v>
      </c>
      <c r="M45" s="20">
        <f t="shared" si="3"/>
        <v>96045</v>
      </c>
      <c r="N45" s="19">
        <v>8.7</v>
      </c>
      <c r="O45" s="20">
        <f t="shared" si="4"/>
        <v>2638.71</v>
      </c>
      <c r="P45" s="19">
        <v>9.6</v>
      </c>
      <c r="Q45" s="20">
        <f t="shared" si="5"/>
        <v>9220.32</v>
      </c>
      <c r="R45" s="8">
        <v>1439</v>
      </c>
      <c r="T45" s="1"/>
    </row>
    <row r="46" s="3" customFormat="true" ht="23.1" customHeight="true" spans="1:20">
      <c r="A46" s="8">
        <v>41</v>
      </c>
      <c r="B46" s="10" t="s">
        <v>144</v>
      </c>
      <c r="C46" s="9" t="s">
        <v>145</v>
      </c>
      <c r="D46" s="8" t="s">
        <v>146</v>
      </c>
      <c r="E46" s="13" t="s">
        <v>25</v>
      </c>
      <c r="F46" s="14" t="s">
        <v>26</v>
      </c>
      <c r="G46" s="14">
        <v>292033</v>
      </c>
      <c r="H46" s="14">
        <v>401435</v>
      </c>
      <c r="I46" s="11">
        <f t="shared" si="0"/>
        <v>109402</v>
      </c>
      <c r="J46" s="11">
        <v>342</v>
      </c>
      <c r="K46" s="25">
        <f t="shared" si="1"/>
        <v>319.888888888889</v>
      </c>
      <c r="L46" s="25">
        <f t="shared" si="2"/>
        <v>26256.48</v>
      </c>
      <c r="M46" s="25">
        <f t="shared" si="3"/>
        <v>83145.52</v>
      </c>
      <c r="N46" s="11">
        <v>8.8</v>
      </c>
      <c r="O46" s="25">
        <f t="shared" si="4"/>
        <v>2310.57024</v>
      </c>
      <c r="P46" s="11">
        <v>9.7</v>
      </c>
      <c r="Q46" s="25">
        <f t="shared" si="5"/>
        <v>8065.11544</v>
      </c>
      <c r="R46" s="8">
        <v>1439</v>
      </c>
      <c r="T46" s="1"/>
    </row>
    <row r="47" s="2" customFormat="true" ht="23.1" customHeight="true" spans="1:20">
      <c r="A47" s="8">
        <v>42</v>
      </c>
      <c r="B47" s="10" t="s">
        <v>147</v>
      </c>
      <c r="C47" s="9" t="s">
        <v>148</v>
      </c>
      <c r="D47" s="11" t="s">
        <v>149</v>
      </c>
      <c r="E47" s="13" t="s">
        <v>25</v>
      </c>
      <c r="F47" s="14" t="s">
        <v>26</v>
      </c>
      <c r="G47" s="18">
        <v>256454</v>
      </c>
      <c r="H47" s="18">
        <v>340627</v>
      </c>
      <c r="I47" s="19">
        <f t="shared" si="0"/>
        <v>84173</v>
      </c>
      <c r="J47" s="19">
        <v>341</v>
      </c>
      <c r="K47" s="20">
        <f t="shared" si="1"/>
        <v>246.841642228739</v>
      </c>
      <c r="L47" s="20">
        <f t="shared" si="2"/>
        <v>20201.52</v>
      </c>
      <c r="M47" s="20">
        <f t="shared" si="3"/>
        <v>63971.48</v>
      </c>
      <c r="N47" s="19">
        <v>8.7</v>
      </c>
      <c r="O47" s="20">
        <f t="shared" si="4"/>
        <v>1757.53224</v>
      </c>
      <c r="P47" s="19">
        <v>9.8</v>
      </c>
      <c r="Q47" s="20">
        <f t="shared" si="5"/>
        <v>6269.20504</v>
      </c>
      <c r="R47" s="8">
        <v>1439</v>
      </c>
      <c r="T47" s="1"/>
    </row>
    <row r="48" s="2" customFormat="true" ht="23.1" customHeight="true" spans="1:20">
      <c r="A48" s="8">
        <v>43</v>
      </c>
      <c r="B48" s="10" t="s">
        <v>150</v>
      </c>
      <c r="C48" s="9" t="s">
        <v>151</v>
      </c>
      <c r="D48" s="8" t="s">
        <v>152</v>
      </c>
      <c r="E48" s="13" t="s">
        <v>25</v>
      </c>
      <c r="F48" s="14" t="s">
        <v>26</v>
      </c>
      <c r="G48" s="18">
        <v>404418</v>
      </c>
      <c r="H48" s="18">
        <v>551458</v>
      </c>
      <c r="I48" s="19">
        <f t="shared" si="0"/>
        <v>147040</v>
      </c>
      <c r="J48" s="19">
        <v>344</v>
      </c>
      <c r="K48" s="20">
        <f t="shared" si="1"/>
        <v>427.441860465116</v>
      </c>
      <c r="L48" s="20">
        <f t="shared" si="2"/>
        <v>35289.6</v>
      </c>
      <c r="M48" s="20">
        <f t="shared" si="3"/>
        <v>111750.4</v>
      </c>
      <c r="N48" s="19">
        <v>8.6</v>
      </c>
      <c r="O48" s="20">
        <f t="shared" si="4"/>
        <v>3034.9056</v>
      </c>
      <c r="P48" s="19">
        <v>9.5</v>
      </c>
      <c r="Q48" s="20">
        <f t="shared" si="5"/>
        <v>10616.288</v>
      </c>
      <c r="R48" s="8">
        <v>1439</v>
      </c>
      <c r="T48" s="1"/>
    </row>
    <row r="49" s="2" customFormat="true" ht="23.1" customHeight="true" spans="1:20">
      <c r="A49" s="8">
        <v>44</v>
      </c>
      <c r="B49" s="10" t="s">
        <v>153</v>
      </c>
      <c r="C49" s="9" t="s">
        <v>154</v>
      </c>
      <c r="D49" s="8" t="s">
        <v>155</v>
      </c>
      <c r="E49" s="13" t="s">
        <v>25</v>
      </c>
      <c r="F49" s="14" t="s">
        <v>26</v>
      </c>
      <c r="G49" s="18">
        <v>222474</v>
      </c>
      <c r="H49" s="18">
        <v>294400</v>
      </c>
      <c r="I49" s="19">
        <f t="shared" si="0"/>
        <v>71926</v>
      </c>
      <c r="J49" s="19">
        <v>340</v>
      </c>
      <c r="K49" s="20">
        <f t="shared" si="1"/>
        <v>211.547058823529</v>
      </c>
      <c r="L49" s="20">
        <f t="shared" si="2"/>
        <v>17262.24</v>
      </c>
      <c r="M49" s="20">
        <f t="shared" si="3"/>
        <v>54663.76</v>
      </c>
      <c r="N49" s="19">
        <v>8.6</v>
      </c>
      <c r="O49" s="20">
        <f t="shared" si="4"/>
        <v>1484.55264</v>
      </c>
      <c r="P49" s="19">
        <v>9.6</v>
      </c>
      <c r="Q49" s="20">
        <f t="shared" si="5"/>
        <v>5247.72096</v>
      </c>
      <c r="R49" s="8">
        <v>1439</v>
      </c>
      <c r="T49" s="1"/>
    </row>
    <row r="50" s="2" customFormat="true" ht="23.1" customHeight="true" spans="1:20">
      <c r="A50" s="8">
        <v>45</v>
      </c>
      <c r="B50" s="10" t="s">
        <v>156</v>
      </c>
      <c r="C50" s="9" t="s">
        <v>157</v>
      </c>
      <c r="D50" s="8" t="s">
        <v>158</v>
      </c>
      <c r="E50" s="13" t="s">
        <v>25</v>
      </c>
      <c r="F50" s="14" t="s">
        <v>26</v>
      </c>
      <c r="G50" s="14">
        <v>368118</v>
      </c>
      <c r="H50" s="14">
        <v>488288</v>
      </c>
      <c r="I50" s="8">
        <f t="shared" si="0"/>
        <v>120170</v>
      </c>
      <c r="J50" s="8">
        <v>342</v>
      </c>
      <c r="K50" s="22">
        <f t="shared" si="1"/>
        <v>351.374269005848</v>
      </c>
      <c r="L50" s="22">
        <f t="shared" si="2"/>
        <v>28840.8</v>
      </c>
      <c r="M50" s="22">
        <f t="shared" si="3"/>
        <v>91329.2</v>
      </c>
      <c r="N50" s="8">
        <v>8.7</v>
      </c>
      <c r="O50" s="22">
        <f t="shared" si="4"/>
        <v>2509.1496</v>
      </c>
      <c r="P50" s="8">
        <v>9.7</v>
      </c>
      <c r="Q50" s="22">
        <f t="shared" si="5"/>
        <v>8858.9324</v>
      </c>
      <c r="R50" s="8">
        <v>1439</v>
      </c>
      <c r="T50" s="1"/>
    </row>
    <row r="51" s="3" customFormat="true" ht="23.1" customHeight="true" spans="1:20">
      <c r="A51" s="8">
        <v>46</v>
      </c>
      <c r="B51" s="10" t="s">
        <v>159</v>
      </c>
      <c r="C51" s="9" t="s">
        <v>160</v>
      </c>
      <c r="D51" s="8" t="s">
        <v>161</v>
      </c>
      <c r="E51" s="13" t="s">
        <v>25</v>
      </c>
      <c r="F51" s="14" t="s">
        <v>26</v>
      </c>
      <c r="G51" s="18">
        <v>376203</v>
      </c>
      <c r="H51" s="18">
        <v>505302</v>
      </c>
      <c r="I51" s="23">
        <f t="shared" si="0"/>
        <v>129099</v>
      </c>
      <c r="J51" s="23">
        <v>343</v>
      </c>
      <c r="K51" s="24">
        <f t="shared" si="1"/>
        <v>376.381924198251</v>
      </c>
      <c r="L51" s="24">
        <f t="shared" si="2"/>
        <v>30983.76</v>
      </c>
      <c r="M51" s="24">
        <f t="shared" si="3"/>
        <v>98115.24</v>
      </c>
      <c r="N51" s="23">
        <v>8.8</v>
      </c>
      <c r="O51" s="24">
        <f t="shared" si="4"/>
        <v>2726.57088</v>
      </c>
      <c r="P51" s="23">
        <v>9.6</v>
      </c>
      <c r="Q51" s="24">
        <f t="shared" si="5"/>
        <v>9419.06304</v>
      </c>
      <c r="R51" s="8">
        <v>1439</v>
      </c>
      <c r="T51" s="1"/>
    </row>
    <row r="52" s="2" customFormat="true" ht="23.1" customHeight="true" spans="1:20">
      <c r="A52" s="8">
        <v>47</v>
      </c>
      <c r="B52" s="10" t="s">
        <v>162</v>
      </c>
      <c r="C52" s="9" t="s">
        <v>163</v>
      </c>
      <c r="D52" s="11" t="s">
        <v>164</v>
      </c>
      <c r="E52" s="13" t="s">
        <v>25</v>
      </c>
      <c r="F52" s="14" t="s">
        <v>26</v>
      </c>
      <c r="G52" s="14">
        <v>360615</v>
      </c>
      <c r="H52" s="14">
        <v>489505</v>
      </c>
      <c r="I52" s="8">
        <f t="shared" si="0"/>
        <v>128890</v>
      </c>
      <c r="J52" s="8">
        <v>341</v>
      </c>
      <c r="K52" s="22">
        <f t="shared" si="1"/>
        <v>377.976539589443</v>
      </c>
      <c r="L52" s="22">
        <f t="shared" si="2"/>
        <v>30933.6</v>
      </c>
      <c r="M52" s="22">
        <f t="shared" si="3"/>
        <v>97956.4</v>
      </c>
      <c r="N52" s="8">
        <v>8.6</v>
      </c>
      <c r="O52" s="22">
        <f t="shared" si="4"/>
        <v>2660.2896</v>
      </c>
      <c r="P52" s="8">
        <v>9.5</v>
      </c>
      <c r="Q52" s="22">
        <f t="shared" si="5"/>
        <v>9305.858</v>
      </c>
      <c r="R52" s="8">
        <v>1439</v>
      </c>
      <c r="T52" s="1"/>
    </row>
    <row r="53" s="2" customFormat="true" ht="23.1" customHeight="true" spans="1:20">
      <c r="A53" s="8">
        <v>48</v>
      </c>
      <c r="B53" s="10" t="s">
        <v>165</v>
      </c>
      <c r="C53" s="9" t="s">
        <v>166</v>
      </c>
      <c r="D53" s="8" t="s">
        <v>167</v>
      </c>
      <c r="E53" s="13" t="s">
        <v>25</v>
      </c>
      <c r="F53" s="14" t="s">
        <v>26</v>
      </c>
      <c r="G53" s="18">
        <v>402883</v>
      </c>
      <c r="H53" s="18">
        <v>544129</v>
      </c>
      <c r="I53" s="19">
        <f t="shared" si="0"/>
        <v>141246</v>
      </c>
      <c r="J53" s="19">
        <v>345</v>
      </c>
      <c r="K53" s="20">
        <f t="shared" si="1"/>
        <v>409.408695652174</v>
      </c>
      <c r="L53" s="20">
        <f t="shared" si="2"/>
        <v>33899.04</v>
      </c>
      <c r="M53" s="20">
        <f t="shared" si="3"/>
        <v>107346.96</v>
      </c>
      <c r="N53" s="19">
        <v>8.7</v>
      </c>
      <c r="O53" s="20">
        <f t="shared" si="4"/>
        <v>2949.21648</v>
      </c>
      <c r="P53" s="19">
        <v>9.6</v>
      </c>
      <c r="Q53" s="20">
        <f t="shared" si="5"/>
        <v>10305.30816</v>
      </c>
      <c r="R53" s="8">
        <v>1439</v>
      </c>
      <c r="T53" s="1"/>
    </row>
    <row r="54" s="3" customFormat="true" ht="23.1" customHeight="true" spans="1:20">
      <c r="A54" s="8">
        <v>49</v>
      </c>
      <c r="B54" s="10" t="s">
        <v>168</v>
      </c>
      <c r="C54" s="9" t="s">
        <v>169</v>
      </c>
      <c r="D54" s="8" t="s">
        <v>170</v>
      </c>
      <c r="E54" s="13" t="s">
        <v>25</v>
      </c>
      <c r="F54" s="14" t="s">
        <v>26</v>
      </c>
      <c r="G54" s="18">
        <v>242914</v>
      </c>
      <c r="H54" s="18">
        <v>400347</v>
      </c>
      <c r="I54" s="23">
        <f t="shared" si="0"/>
        <v>157433</v>
      </c>
      <c r="J54" s="23">
        <v>344</v>
      </c>
      <c r="K54" s="24">
        <f t="shared" si="1"/>
        <v>457.654069767442</v>
      </c>
      <c r="L54" s="24">
        <f t="shared" si="2"/>
        <v>37783.92</v>
      </c>
      <c r="M54" s="24">
        <f t="shared" si="3"/>
        <v>119649.08</v>
      </c>
      <c r="N54" s="23">
        <v>8.6</v>
      </c>
      <c r="O54" s="24">
        <f t="shared" si="4"/>
        <v>3249.41712</v>
      </c>
      <c r="P54" s="23">
        <v>9.8</v>
      </c>
      <c r="Q54" s="24">
        <f t="shared" si="5"/>
        <v>11725.60984</v>
      </c>
      <c r="R54" s="8">
        <v>1439</v>
      </c>
      <c r="T54" s="1"/>
    </row>
    <row r="55" s="3" customFormat="true" ht="23.1" customHeight="true" spans="1:20">
      <c r="A55" s="8">
        <v>50</v>
      </c>
      <c r="B55" s="10" t="s">
        <v>171</v>
      </c>
      <c r="C55" s="9" t="s">
        <v>172</v>
      </c>
      <c r="D55" s="11" t="s">
        <v>173</v>
      </c>
      <c r="E55" s="13" t="s">
        <v>25</v>
      </c>
      <c r="F55" s="14" t="s">
        <v>26</v>
      </c>
      <c r="G55" s="18">
        <v>339306</v>
      </c>
      <c r="H55" s="18">
        <v>449409</v>
      </c>
      <c r="I55" s="23">
        <f t="shared" si="0"/>
        <v>110103</v>
      </c>
      <c r="J55" s="23">
        <v>342</v>
      </c>
      <c r="K55" s="24">
        <f t="shared" si="1"/>
        <v>321.938596491228</v>
      </c>
      <c r="L55" s="24">
        <f t="shared" si="2"/>
        <v>26424.72</v>
      </c>
      <c r="M55" s="24">
        <f t="shared" si="3"/>
        <v>83678.28</v>
      </c>
      <c r="N55" s="23">
        <v>8.8</v>
      </c>
      <c r="O55" s="24">
        <f t="shared" si="4"/>
        <v>2325.37536</v>
      </c>
      <c r="P55" s="23">
        <v>9.7</v>
      </c>
      <c r="Q55" s="24">
        <f t="shared" si="5"/>
        <v>8116.79316</v>
      </c>
      <c r="R55" s="8">
        <v>1439</v>
      </c>
      <c r="T55" s="1"/>
    </row>
    <row r="56" s="2" customFormat="true" ht="23.1" customHeight="true" spans="1:20">
      <c r="A56" s="8">
        <v>51</v>
      </c>
      <c r="B56" s="10" t="s">
        <v>174</v>
      </c>
      <c r="C56" s="9" t="s">
        <v>175</v>
      </c>
      <c r="D56" s="11" t="s">
        <v>35</v>
      </c>
      <c r="E56" s="13" t="s">
        <v>25</v>
      </c>
      <c r="F56" s="14" t="s">
        <v>26</v>
      </c>
      <c r="G56" s="14">
        <v>252754</v>
      </c>
      <c r="H56" s="14">
        <v>358466</v>
      </c>
      <c r="I56" s="8">
        <f t="shared" si="0"/>
        <v>105712</v>
      </c>
      <c r="J56" s="8">
        <v>340</v>
      </c>
      <c r="K56" s="22">
        <f t="shared" si="1"/>
        <v>310.917647058824</v>
      </c>
      <c r="L56" s="22">
        <f t="shared" si="2"/>
        <v>25370.88</v>
      </c>
      <c r="M56" s="22">
        <f t="shared" si="3"/>
        <v>80341.12</v>
      </c>
      <c r="N56" s="8">
        <v>8.8</v>
      </c>
      <c r="O56" s="22">
        <f t="shared" si="4"/>
        <v>2232.63744</v>
      </c>
      <c r="P56" s="8">
        <v>9.6</v>
      </c>
      <c r="Q56" s="22">
        <f t="shared" si="5"/>
        <v>7712.74752</v>
      </c>
      <c r="R56" s="8">
        <v>1439</v>
      </c>
      <c r="T56" s="1"/>
    </row>
    <row r="57" s="3" customFormat="true" ht="23.1" customHeight="true" spans="1:20">
      <c r="A57" s="8">
        <v>52</v>
      </c>
      <c r="B57" s="10" t="s">
        <v>176</v>
      </c>
      <c r="C57" s="9" t="s">
        <v>177</v>
      </c>
      <c r="D57" s="8" t="s">
        <v>178</v>
      </c>
      <c r="E57" s="13" t="s">
        <v>25</v>
      </c>
      <c r="F57" s="14" t="s">
        <v>26</v>
      </c>
      <c r="G57" s="18">
        <v>252369</v>
      </c>
      <c r="H57" s="18">
        <v>318131</v>
      </c>
      <c r="I57" s="23">
        <f t="shared" si="0"/>
        <v>65762</v>
      </c>
      <c r="J57" s="23">
        <v>340</v>
      </c>
      <c r="K57" s="24">
        <f t="shared" si="1"/>
        <v>193.417647058824</v>
      </c>
      <c r="L57" s="24">
        <f t="shared" si="2"/>
        <v>15782.88</v>
      </c>
      <c r="M57" s="24">
        <f t="shared" si="3"/>
        <v>49979.12</v>
      </c>
      <c r="N57" s="23">
        <v>8.6</v>
      </c>
      <c r="O57" s="24">
        <f t="shared" si="4"/>
        <v>1357.32768</v>
      </c>
      <c r="P57" s="23">
        <v>9.7</v>
      </c>
      <c r="Q57" s="24">
        <f t="shared" si="5"/>
        <v>4847.97464</v>
      </c>
      <c r="R57" s="8">
        <v>1439</v>
      </c>
      <c r="T57" s="1"/>
    </row>
    <row r="58" s="2" customFormat="true" ht="23.1" customHeight="true" spans="1:20">
      <c r="A58" s="8">
        <v>53</v>
      </c>
      <c r="B58" s="10" t="s">
        <v>179</v>
      </c>
      <c r="C58" s="9" t="s">
        <v>180</v>
      </c>
      <c r="D58" s="11" t="s">
        <v>181</v>
      </c>
      <c r="E58" s="13" t="s">
        <v>25</v>
      </c>
      <c r="F58" s="14" t="s">
        <v>26</v>
      </c>
      <c r="G58" s="18">
        <v>313720</v>
      </c>
      <c r="H58" s="18">
        <v>416320</v>
      </c>
      <c r="I58" s="19">
        <f t="shared" si="0"/>
        <v>102600</v>
      </c>
      <c r="J58" s="19">
        <v>341</v>
      </c>
      <c r="K58" s="20">
        <f t="shared" si="1"/>
        <v>300.879765395894</v>
      </c>
      <c r="L58" s="20">
        <f t="shared" si="2"/>
        <v>24624</v>
      </c>
      <c r="M58" s="20">
        <f t="shared" si="3"/>
        <v>77976</v>
      </c>
      <c r="N58" s="19">
        <v>8.6</v>
      </c>
      <c r="O58" s="20">
        <f t="shared" si="4"/>
        <v>2117.664</v>
      </c>
      <c r="P58" s="19">
        <v>9.5</v>
      </c>
      <c r="Q58" s="20">
        <f t="shared" si="5"/>
        <v>7407.72</v>
      </c>
      <c r="R58" s="8">
        <v>1439</v>
      </c>
      <c r="T58" s="1"/>
    </row>
    <row r="59" s="2" customFormat="true" ht="23.1" customHeight="true" spans="1:20">
      <c r="A59" s="8">
        <v>54</v>
      </c>
      <c r="B59" s="10" t="s">
        <v>182</v>
      </c>
      <c r="C59" s="9" t="s">
        <v>183</v>
      </c>
      <c r="D59" s="8" t="s">
        <v>184</v>
      </c>
      <c r="E59" s="13" t="s">
        <v>25</v>
      </c>
      <c r="F59" s="14" t="s">
        <v>26</v>
      </c>
      <c r="G59" s="14">
        <v>319563</v>
      </c>
      <c r="H59" s="14">
        <v>423434</v>
      </c>
      <c r="I59" s="8">
        <f t="shared" si="0"/>
        <v>103871</v>
      </c>
      <c r="J59" s="8">
        <v>341</v>
      </c>
      <c r="K59" s="22">
        <f t="shared" si="1"/>
        <v>304.607038123167</v>
      </c>
      <c r="L59" s="22">
        <f t="shared" si="2"/>
        <v>24929.04</v>
      </c>
      <c r="M59" s="22">
        <f t="shared" si="3"/>
        <v>78941.96</v>
      </c>
      <c r="N59" s="8">
        <v>8.8</v>
      </c>
      <c r="O59" s="22">
        <f t="shared" si="4"/>
        <v>2193.75552</v>
      </c>
      <c r="P59" s="8">
        <v>9.8</v>
      </c>
      <c r="Q59" s="22">
        <f t="shared" si="5"/>
        <v>7736.31208</v>
      </c>
      <c r="R59" s="8">
        <v>1439</v>
      </c>
      <c r="T59" s="1"/>
    </row>
    <row r="60" s="2" customFormat="true" ht="23.1" customHeight="true" spans="1:20">
      <c r="A60" s="8">
        <v>55</v>
      </c>
      <c r="B60" s="10" t="s">
        <v>185</v>
      </c>
      <c r="C60" s="9" t="s">
        <v>186</v>
      </c>
      <c r="D60" s="8" t="s">
        <v>187</v>
      </c>
      <c r="E60" s="13" t="s">
        <v>25</v>
      </c>
      <c r="F60" s="14" t="s">
        <v>26</v>
      </c>
      <c r="G60" s="18">
        <v>309259</v>
      </c>
      <c r="H60" s="18">
        <v>424519</v>
      </c>
      <c r="I60" s="19">
        <f t="shared" si="0"/>
        <v>115260</v>
      </c>
      <c r="J60" s="19">
        <v>342</v>
      </c>
      <c r="K60" s="20">
        <f t="shared" si="1"/>
        <v>337.017543859649</v>
      </c>
      <c r="L60" s="20">
        <f t="shared" si="2"/>
        <v>27662.4</v>
      </c>
      <c r="M60" s="20">
        <f t="shared" si="3"/>
        <v>87597.6</v>
      </c>
      <c r="N60" s="19">
        <v>8.7</v>
      </c>
      <c r="O60" s="20">
        <f t="shared" si="4"/>
        <v>2406.6288</v>
      </c>
      <c r="P60" s="19">
        <v>9.8</v>
      </c>
      <c r="Q60" s="20">
        <f t="shared" si="5"/>
        <v>8584.5648</v>
      </c>
      <c r="R60" s="8">
        <v>1439</v>
      </c>
      <c r="T60" s="1"/>
    </row>
    <row r="61" s="3" customFormat="true" ht="23.1" customHeight="true" spans="1:20">
      <c r="A61" s="8">
        <v>56</v>
      </c>
      <c r="B61" s="10" t="s">
        <v>188</v>
      </c>
      <c r="C61" s="9" t="s">
        <v>189</v>
      </c>
      <c r="D61" s="8" t="s">
        <v>190</v>
      </c>
      <c r="E61" s="13" t="s">
        <v>25</v>
      </c>
      <c r="F61" s="14" t="s">
        <v>26</v>
      </c>
      <c r="G61" s="18">
        <v>355850</v>
      </c>
      <c r="H61" s="18">
        <v>480363</v>
      </c>
      <c r="I61" s="23">
        <f t="shared" si="0"/>
        <v>124513</v>
      </c>
      <c r="J61" s="23">
        <v>345</v>
      </c>
      <c r="K61" s="24">
        <f t="shared" si="1"/>
        <v>360.907246376812</v>
      </c>
      <c r="L61" s="24">
        <f t="shared" si="2"/>
        <v>29883.12</v>
      </c>
      <c r="M61" s="24">
        <f t="shared" si="3"/>
        <v>94629.88</v>
      </c>
      <c r="N61" s="23">
        <v>8.6</v>
      </c>
      <c r="O61" s="24">
        <f t="shared" si="4"/>
        <v>2569.94832</v>
      </c>
      <c r="P61" s="23">
        <v>9.8</v>
      </c>
      <c r="Q61" s="24">
        <f t="shared" si="5"/>
        <v>9273.72824</v>
      </c>
      <c r="R61" s="8">
        <v>1439</v>
      </c>
      <c r="T61" s="1"/>
    </row>
    <row r="62" s="2" customFormat="true" ht="23.1" customHeight="true" spans="1:20">
      <c r="A62" s="8">
        <v>57</v>
      </c>
      <c r="B62" s="10" t="s">
        <v>191</v>
      </c>
      <c r="C62" s="9" t="s">
        <v>192</v>
      </c>
      <c r="D62" s="11" t="s">
        <v>193</v>
      </c>
      <c r="E62" s="13" t="s">
        <v>25</v>
      </c>
      <c r="F62" s="14" t="s">
        <v>26</v>
      </c>
      <c r="G62" s="18">
        <v>373395</v>
      </c>
      <c r="H62" s="18">
        <v>471717</v>
      </c>
      <c r="I62" s="19">
        <f t="shared" si="0"/>
        <v>98322</v>
      </c>
      <c r="J62" s="19">
        <v>340</v>
      </c>
      <c r="K62" s="20">
        <f t="shared" si="1"/>
        <v>289.182352941176</v>
      </c>
      <c r="L62" s="20">
        <f t="shared" si="2"/>
        <v>23597.28</v>
      </c>
      <c r="M62" s="20">
        <f t="shared" si="3"/>
        <v>74724.72</v>
      </c>
      <c r="N62" s="19">
        <v>8.7</v>
      </c>
      <c r="O62" s="20">
        <f t="shared" si="4"/>
        <v>2052.96336</v>
      </c>
      <c r="P62" s="19">
        <v>9.6</v>
      </c>
      <c r="Q62" s="20">
        <f t="shared" si="5"/>
        <v>7173.57312</v>
      </c>
      <c r="R62" s="8">
        <v>1439</v>
      </c>
      <c r="T62" s="1"/>
    </row>
    <row r="63" s="3" customFormat="true" ht="23.1" customHeight="true" spans="1:20">
      <c r="A63" s="8">
        <v>58</v>
      </c>
      <c r="B63" s="10" t="s">
        <v>194</v>
      </c>
      <c r="C63" s="9" t="s">
        <v>195</v>
      </c>
      <c r="D63" s="8" t="s">
        <v>178</v>
      </c>
      <c r="E63" s="13" t="s">
        <v>25</v>
      </c>
      <c r="F63" s="14" t="s">
        <v>26</v>
      </c>
      <c r="G63" s="18">
        <v>327728</v>
      </c>
      <c r="H63" s="18">
        <v>438657</v>
      </c>
      <c r="I63" s="23">
        <f t="shared" si="0"/>
        <v>110929</v>
      </c>
      <c r="J63" s="23">
        <v>342</v>
      </c>
      <c r="K63" s="24">
        <f t="shared" si="1"/>
        <v>324.353801169591</v>
      </c>
      <c r="L63" s="24">
        <f t="shared" si="2"/>
        <v>26622.96</v>
      </c>
      <c r="M63" s="24">
        <f t="shared" si="3"/>
        <v>84306.04</v>
      </c>
      <c r="N63" s="23">
        <v>8.7</v>
      </c>
      <c r="O63" s="24">
        <f t="shared" si="4"/>
        <v>2316.19752</v>
      </c>
      <c r="P63" s="23">
        <v>9.7</v>
      </c>
      <c r="Q63" s="24">
        <f t="shared" si="5"/>
        <v>8177.68588</v>
      </c>
      <c r="R63" s="8">
        <v>1439</v>
      </c>
      <c r="T63" s="1"/>
    </row>
    <row r="64" s="3" customFormat="true" ht="23.1" customHeight="true" spans="1:20">
      <c r="A64" s="8">
        <v>59</v>
      </c>
      <c r="B64" s="10" t="s">
        <v>196</v>
      </c>
      <c r="C64" s="9" t="s">
        <v>197</v>
      </c>
      <c r="D64" s="11" t="s">
        <v>198</v>
      </c>
      <c r="E64" s="13" t="s">
        <v>25</v>
      </c>
      <c r="F64" s="14" t="s">
        <v>26</v>
      </c>
      <c r="G64" s="18">
        <v>392349</v>
      </c>
      <c r="H64" s="18">
        <v>536082</v>
      </c>
      <c r="I64" s="23">
        <f t="shared" si="0"/>
        <v>143733</v>
      </c>
      <c r="J64" s="23">
        <v>345</v>
      </c>
      <c r="K64" s="24">
        <f t="shared" si="1"/>
        <v>416.617391304348</v>
      </c>
      <c r="L64" s="24">
        <f t="shared" si="2"/>
        <v>34495.92</v>
      </c>
      <c r="M64" s="24">
        <f t="shared" si="3"/>
        <v>109237.08</v>
      </c>
      <c r="N64" s="23">
        <v>8.8</v>
      </c>
      <c r="O64" s="24">
        <f t="shared" si="4"/>
        <v>3035.64096</v>
      </c>
      <c r="P64" s="23">
        <v>9.6</v>
      </c>
      <c r="Q64" s="24">
        <f t="shared" si="5"/>
        <v>10486.75968</v>
      </c>
      <c r="R64" s="8">
        <v>1439</v>
      </c>
      <c r="T64" s="1"/>
    </row>
    <row r="65" s="3" customFormat="true" ht="23.1" customHeight="true" spans="1:20">
      <c r="A65" s="8">
        <v>60</v>
      </c>
      <c r="B65" s="10" t="s">
        <v>199</v>
      </c>
      <c r="C65" s="9" t="s">
        <v>200</v>
      </c>
      <c r="D65" s="11" t="s">
        <v>201</v>
      </c>
      <c r="E65" s="13" t="s">
        <v>25</v>
      </c>
      <c r="F65" s="14" t="s">
        <v>26</v>
      </c>
      <c r="G65" s="18">
        <v>276273</v>
      </c>
      <c r="H65" s="18">
        <v>384919</v>
      </c>
      <c r="I65" s="23">
        <f t="shared" si="0"/>
        <v>108646</v>
      </c>
      <c r="J65" s="23">
        <v>341</v>
      </c>
      <c r="K65" s="24">
        <f t="shared" si="1"/>
        <v>318.609970674487</v>
      </c>
      <c r="L65" s="24">
        <f t="shared" si="2"/>
        <v>26075.04</v>
      </c>
      <c r="M65" s="24">
        <f t="shared" si="3"/>
        <v>82570.96</v>
      </c>
      <c r="N65" s="23">
        <v>8.8</v>
      </c>
      <c r="O65" s="24">
        <f t="shared" si="4"/>
        <v>2294.60352</v>
      </c>
      <c r="P65" s="23">
        <v>9.8</v>
      </c>
      <c r="Q65" s="24">
        <f t="shared" si="5"/>
        <v>8091.95408</v>
      </c>
      <c r="R65" s="8">
        <v>1439</v>
      </c>
      <c r="T65" s="1"/>
    </row>
    <row r="66" s="2" customFormat="true" ht="23.1" customHeight="true" spans="1:20">
      <c r="A66" s="8">
        <v>61</v>
      </c>
      <c r="B66" s="10" t="s">
        <v>202</v>
      </c>
      <c r="C66" s="9" t="s">
        <v>203</v>
      </c>
      <c r="D66" s="11" t="s">
        <v>204</v>
      </c>
      <c r="E66" s="13" t="s">
        <v>25</v>
      </c>
      <c r="F66" s="14" t="s">
        <v>26</v>
      </c>
      <c r="G66" s="18">
        <v>260633</v>
      </c>
      <c r="H66" s="18">
        <v>344596</v>
      </c>
      <c r="I66" s="19">
        <f t="shared" si="0"/>
        <v>83963</v>
      </c>
      <c r="J66" s="19">
        <v>340</v>
      </c>
      <c r="K66" s="20">
        <f t="shared" si="1"/>
        <v>246.95</v>
      </c>
      <c r="L66" s="20">
        <f t="shared" si="2"/>
        <v>20151.12</v>
      </c>
      <c r="M66" s="20">
        <f t="shared" si="3"/>
        <v>63811.88</v>
      </c>
      <c r="N66" s="19">
        <v>8.7</v>
      </c>
      <c r="O66" s="20">
        <f t="shared" si="4"/>
        <v>1753.14744</v>
      </c>
      <c r="P66" s="19">
        <v>9.6</v>
      </c>
      <c r="Q66" s="20">
        <f t="shared" si="5"/>
        <v>6125.94048</v>
      </c>
      <c r="R66" s="8">
        <v>1439</v>
      </c>
      <c r="T66" s="1"/>
    </row>
    <row r="67" s="2" customFormat="true" ht="23.1" customHeight="true" spans="1:20">
      <c r="A67" s="8">
        <v>62</v>
      </c>
      <c r="B67" s="10" t="s">
        <v>205</v>
      </c>
      <c r="C67" s="9" t="s">
        <v>206</v>
      </c>
      <c r="D67" s="8" t="s">
        <v>207</v>
      </c>
      <c r="E67" s="13" t="s">
        <v>25</v>
      </c>
      <c r="F67" s="14" t="s">
        <v>26</v>
      </c>
      <c r="G67" s="18">
        <v>191978</v>
      </c>
      <c r="H67" s="18">
        <v>266935</v>
      </c>
      <c r="I67" s="19">
        <f t="shared" si="0"/>
        <v>74957</v>
      </c>
      <c r="J67" s="19">
        <v>341</v>
      </c>
      <c r="K67" s="20">
        <f t="shared" si="1"/>
        <v>219.815249266862</v>
      </c>
      <c r="L67" s="20">
        <f t="shared" si="2"/>
        <v>17989.68</v>
      </c>
      <c r="M67" s="20">
        <f t="shared" si="3"/>
        <v>56967.32</v>
      </c>
      <c r="N67" s="19">
        <v>8.6</v>
      </c>
      <c r="O67" s="20">
        <f t="shared" si="4"/>
        <v>1547.11248</v>
      </c>
      <c r="P67" s="19">
        <v>9.7</v>
      </c>
      <c r="Q67" s="20">
        <f t="shared" si="5"/>
        <v>5525.83004</v>
      </c>
      <c r="R67" s="8">
        <v>1439</v>
      </c>
      <c r="T67" s="1"/>
    </row>
    <row r="68" s="3" customFormat="true" ht="23.1" customHeight="true" spans="1:20">
      <c r="A68" s="8">
        <v>63</v>
      </c>
      <c r="B68" s="10" t="s">
        <v>208</v>
      </c>
      <c r="C68" s="9" t="s">
        <v>209</v>
      </c>
      <c r="D68" s="8" t="s">
        <v>125</v>
      </c>
      <c r="E68" s="13" t="s">
        <v>25</v>
      </c>
      <c r="F68" s="14" t="s">
        <v>26</v>
      </c>
      <c r="G68" s="18">
        <v>342078</v>
      </c>
      <c r="H68" s="18">
        <v>461723</v>
      </c>
      <c r="I68" s="23">
        <f t="shared" si="0"/>
        <v>119645</v>
      </c>
      <c r="J68" s="23">
        <v>343</v>
      </c>
      <c r="K68" s="24">
        <f t="shared" si="1"/>
        <v>348.819241982507</v>
      </c>
      <c r="L68" s="24">
        <f t="shared" si="2"/>
        <v>28714.8</v>
      </c>
      <c r="M68" s="24">
        <f t="shared" si="3"/>
        <v>90930.2</v>
      </c>
      <c r="N68" s="23">
        <v>8.8</v>
      </c>
      <c r="O68" s="24">
        <f t="shared" si="4"/>
        <v>2526.9024</v>
      </c>
      <c r="P68" s="23">
        <v>9.8</v>
      </c>
      <c r="Q68" s="24">
        <f t="shared" si="5"/>
        <v>8911.1596</v>
      </c>
      <c r="R68" s="8">
        <v>1439</v>
      </c>
      <c r="T68" s="1"/>
    </row>
    <row r="69" s="2" customFormat="true" ht="23.1" customHeight="true" spans="1:20">
      <c r="A69" s="8">
        <v>64</v>
      </c>
      <c r="B69" s="10" t="s">
        <v>210</v>
      </c>
      <c r="C69" s="9" t="s">
        <v>211</v>
      </c>
      <c r="D69" s="11" t="s">
        <v>181</v>
      </c>
      <c r="E69" s="13" t="s">
        <v>25</v>
      </c>
      <c r="F69" s="14" t="s">
        <v>26</v>
      </c>
      <c r="G69" s="18">
        <v>239450</v>
      </c>
      <c r="H69" s="18">
        <v>326454</v>
      </c>
      <c r="I69" s="19">
        <f t="shared" si="0"/>
        <v>87004</v>
      </c>
      <c r="J69" s="19">
        <v>340</v>
      </c>
      <c r="K69" s="20">
        <f t="shared" si="1"/>
        <v>255.894117647059</v>
      </c>
      <c r="L69" s="20">
        <f t="shared" si="2"/>
        <v>20880.96</v>
      </c>
      <c r="M69" s="20">
        <f t="shared" si="3"/>
        <v>66123.04</v>
      </c>
      <c r="N69" s="19">
        <v>8.7</v>
      </c>
      <c r="O69" s="20">
        <f t="shared" si="4"/>
        <v>1816.64352</v>
      </c>
      <c r="P69" s="19">
        <v>9.5</v>
      </c>
      <c r="Q69" s="20">
        <f t="shared" si="5"/>
        <v>6281.6888</v>
      </c>
      <c r="R69" s="8">
        <v>1439</v>
      </c>
      <c r="T69" s="1"/>
    </row>
    <row r="70" s="2" customFormat="true" ht="23.1" customHeight="true" spans="1:20">
      <c r="A70" s="8">
        <v>65</v>
      </c>
      <c r="B70" s="10" t="s">
        <v>212</v>
      </c>
      <c r="C70" s="9" t="s">
        <v>213</v>
      </c>
      <c r="D70" s="8" t="s">
        <v>214</v>
      </c>
      <c r="E70" s="13" t="s">
        <v>25</v>
      </c>
      <c r="F70" s="14" t="s">
        <v>26</v>
      </c>
      <c r="G70" s="18">
        <v>366200</v>
      </c>
      <c r="H70" s="18">
        <v>541413</v>
      </c>
      <c r="I70" s="19">
        <f t="shared" ref="I70:I105" si="6">H70-G70</f>
        <v>175213</v>
      </c>
      <c r="J70" s="19">
        <v>345</v>
      </c>
      <c r="K70" s="20">
        <f t="shared" ref="K70:K105" si="7">I70/J70</f>
        <v>507.863768115942</v>
      </c>
      <c r="L70" s="20">
        <f t="shared" ref="L70:L105" si="8">I70*0.24</f>
        <v>42051.12</v>
      </c>
      <c r="M70" s="20">
        <f t="shared" ref="M70:M105" si="9">I70-L70</f>
        <v>133161.88</v>
      </c>
      <c r="N70" s="19">
        <v>8.6</v>
      </c>
      <c r="O70" s="20">
        <f t="shared" ref="O70:O105" si="10">L70*N70/100</f>
        <v>3616.39632</v>
      </c>
      <c r="P70" s="19">
        <v>9.6</v>
      </c>
      <c r="Q70" s="20">
        <f t="shared" ref="Q70:Q105" si="11">M70*P70/100</f>
        <v>12783.54048</v>
      </c>
      <c r="R70" s="8">
        <v>1439</v>
      </c>
      <c r="T70" s="1"/>
    </row>
    <row r="71" s="2" customFormat="true" ht="23.1" customHeight="true" spans="1:20">
      <c r="A71" s="8">
        <v>66</v>
      </c>
      <c r="B71" s="10" t="s">
        <v>215</v>
      </c>
      <c r="C71" s="9" t="s">
        <v>216</v>
      </c>
      <c r="D71" s="8" t="s">
        <v>217</v>
      </c>
      <c r="E71" s="13" t="s">
        <v>25</v>
      </c>
      <c r="F71" s="14" t="s">
        <v>26</v>
      </c>
      <c r="G71" s="14">
        <v>300661</v>
      </c>
      <c r="H71" s="14">
        <v>416847</v>
      </c>
      <c r="I71" s="8">
        <f t="shared" si="6"/>
        <v>116186</v>
      </c>
      <c r="J71" s="8">
        <v>342</v>
      </c>
      <c r="K71" s="22">
        <f t="shared" si="7"/>
        <v>339.72514619883</v>
      </c>
      <c r="L71" s="22">
        <f t="shared" si="8"/>
        <v>27884.64</v>
      </c>
      <c r="M71" s="22">
        <f t="shared" si="9"/>
        <v>88301.36</v>
      </c>
      <c r="N71" s="8">
        <v>8.6</v>
      </c>
      <c r="O71" s="22">
        <f t="shared" si="10"/>
        <v>2398.07904</v>
      </c>
      <c r="P71" s="8">
        <v>9.7</v>
      </c>
      <c r="Q71" s="22">
        <f t="shared" si="11"/>
        <v>8565.23192</v>
      </c>
      <c r="R71" s="8">
        <v>1439</v>
      </c>
      <c r="T71" s="1"/>
    </row>
    <row r="72" s="2" customFormat="true" ht="23.1" customHeight="true" spans="1:20">
      <c r="A72" s="8">
        <v>67</v>
      </c>
      <c r="B72" s="10" t="s">
        <v>218</v>
      </c>
      <c r="C72" s="9" t="s">
        <v>219</v>
      </c>
      <c r="D72" s="8" t="s">
        <v>220</v>
      </c>
      <c r="E72" s="13" t="s">
        <v>25</v>
      </c>
      <c r="F72" s="14" t="s">
        <v>26</v>
      </c>
      <c r="G72" s="14">
        <v>227929</v>
      </c>
      <c r="H72" s="14">
        <v>283846</v>
      </c>
      <c r="I72" s="8">
        <f t="shared" si="6"/>
        <v>55917</v>
      </c>
      <c r="J72" s="8">
        <v>340</v>
      </c>
      <c r="K72" s="22">
        <f t="shared" si="7"/>
        <v>164.461764705882</v>
      </c>
      <c r="L72" s="22">
        <f t="shared" si="8"/>
        <v>13420.08</v>
      </c>
      <c r="M72" s="22">
        <f t="shared" si="9"/>
        <v>42496.92</v>
      </c>
      <c r="N72" s="8">
        <v>8.7</v>
      </c>
      <c r="O72" s="22">
        <f t="shared" si="10"/>
        <v>1167.54696</v>
      </c>
      <c r="P72" s="8">
        <v>9.5</v>
      </c>
      <c r="Q72" s="22">
        <f t="shared" si="11"/>
        <v>4037.2074</v>
      </c>
      <c r="R72" s="8">
        <v>1439</v>
      </c>
      <c r="T72" s="1"/>
    </row>
    <row r="73" ht="23.1" customHeight="true" spans="1:20">
      <c r="A73" s="8">
        <v>68</v>
      </c>
      <c r="B73" s="10" t="s">
        <v>221</v>
      </c>
      <c r="C73" s="9" t="s">
        <v>222</v>
      </c>
      <c r="D73" s="8" t="s">
        <v>223</v>
      </c>
      <c r="E73" s="13" t="s">
        <v>25</v>
      </c>
      <c r="F73" s="14" t="s">
        <v>26</v>
      </c>
      <c r="G73" s="18">
        <v>535930</v>
      </c>
      <c r="H73" s="18">
        <v>727253</v>
      </c>
      <c r="I73" s="19">
        <f t="shared" si="6"/>
        <v>191323</v>
      </c>
      <c r="J73" s="19">
        <v>345</v>
      </c>
      <c r="K73" s="20">
        <f t="shared" si="7"/>
        <v>554.559420289855</v>
      </c>
      <c r="L73" s="20">
        <f t="shared" si="8"/>
        <v>45917.52</v>
      </c>
      <c r="M73" s="20">
        <f t="shared" si="9"/>
        <v>145405.48</v>
      </c>
      <c r="N73" s="19">
        <v>8.6</v>
      </c>
      <c r="O73" s="20">
        <f t="shared" si="10"/>
        <v>3948.90672</v>
      </c>
      <c r="P73" s="19">
        <v>9.7</v>
      </c>
      <c r="Q73" s="20">
        <f t="shared" si="11"/>
        <v>14104.33156</v>
      </c>
      <c r="R73" s="8">
        <v>1439</v>
      </c>
      <c r="T73" s="1"/>
    </row>
    <row r="74" s="2" customFormat="true" ht="23.1" customHeight="true" spans="1:20">
      <c r="A74" s="8">
        <v>69</v>
      </c>
      <c r="B74" s="10" t="s">
        <v>224</v>
      </c>
      <c r="C74" s="9" t="s">
        <v>225</v>
      </c>
      <c r="D74" s="8" t="s">
        <v>226</v>
      </c>
      <c r="E74" s="13" t="s">
        <v>25</v>
      </c>
      <c r="F74" s="14" t="s">
        <v>26</v>
      </c>
      <c r="G74" s="14">
        <v>309943</v>
      </c>
      <c r="H74" s="14">
        <v>359787</v>
      </c>
      <c r="I74" s="8">
        <f t="shared" si="6"/>
        <v>49844</v>
      </c>
      <c r="J74" s="8">
        <v>340</v>
      </c>
      <c r="K74" s="22">
        <f t="shared" si="7"/>
        <v>146.6</v>
      </c>
      <c r="L74" s="22">
        <f t="shared" si="8"/>
        <v>11962.56</v>
      </c>
      <c r="M74" s="22">
        <f t="shared" si="9"/>
        <v>37881.44</v>
      </c>
      <c r="N74" s="8">
        <v>8.7</v>
      </c>
      <c r="O74" s="22">
        <f t="shared" si="10"/>
        <v>1040.74272</v>
      </c>
      <c r="P74" s="8">
        <v>9.6</v>
      </c>
      <c r="Q74" s="22">
        <f t="shared" si="11"/>
        <v>3636.61824</v>
      </c>
      <c r="R74" s="8">
        <v>1439</v>
      </c>
      <c r="T74" s="1"/>
    </row>
    <row r="75" s="2" customFormat="true" ht="23" customHeight="true" spans="1:20">
      <c r="A75" s="8">
        <v>70</v>
      </c>
      <c r="B75" s="10" t="s">
        <v>227</v>
      </c>
      <c r="C75" s="26" t="s">
        <v>228</v>
      </c>
      <c r="D75" s="8" t="s">
        <v>229</v>
      </c>
      <c r="E75" s="13" t="s">
        <v>25</v>
      </c>
      <c r="F75" s="14" t="s">
        <v>26</v>
      </c>
      <c r="G75" s="18">
        <v>62470</v>
      </c>
      <c r="H75" s="18">
        <v>177553</v>
      </c>
      <c r="I75" s="19">
        <f t="shared" si="6"/>
        <v>115083</v>
      </c>
      <c r="J75" s="19">
        <v>345</v>
      </c>
      <c r="K75" s="20">
        <f t="shared" si="7"/>
        <v>333.573913043478</v>
      </c>
      <c r="L75" s="20">
        <f t="shared" si="8"/>
        <v>27619.92</v>
      </c>
      <c r="M75" s="20">
        <f t="shared" si="9"/>
        <v>87463.08</v>
      </c>
      <c r="N75" s="19">
        <v>8.6</v>
      </c>
      <c r="O75" s="20">
        <f t="shared" si="10"/>
        <v>2375.31312</v>
      </c>
      <c r="P75" s="19">
        <v>9.5</v>
      </c>
      <c r="Q75" s="20">
        <f t="shared" si="11"/>
        <v>8308.9926</v>
      </c>
      <c r="R75" s="8">
        <v>1439</v>
      </c>
      <c r="T75" s="1"/>
    </row>
    <row r="76" s="2" customFormat="true" ht="23.1" customHeight="true" spans="1:20">
      <c r="A76" s="8">
        <v>71</v>
      </c>
      <c r="B76" s="27" t="s">
        <v>230</v>
      </c>
      <c r="C76" s="26" t="s">
        <v>231</v>
      </c>
      <c r="D76" s="8" t="s">
        <v>232</v>
      </c>
      <c r="E76" s="13" t="s">
        <v>25</v>
      </c>
      <c r="F76" s="14" t="s">
        <v>26</v>
      </c>
      <c r="G76" s="18">
        <v>180142</v>
      </c>
      <c r="H76" s="18">
        <v>297767</v>
      </c>
      <c r="I76" s="19">
        <f t="shared" si="6"/>
        <v>117625</v>
      </c>
      <c r="J76" s="19">
        <v>344</v>
      </c>
      <c r="K76" s="20">
        <f t="shared" si="7"/>
        <v>341.933139534884</v>
      </c>
      <c r="L76" s="20">
        <f t="shared" si="8"/>
        <v>28230</v>
      </c>
      <c r="M76" s="20">
        <f t="shared" si="9"/>
        <v>89395</v>
      </c>
      <c r="N76" s="19">
        <v>8.7</v>
      </c>
      <c r="O76" s="20">
        <f t="shared" si="10"/>
        <v>2456.01</v>
      </c>
      <c r="P76" s="19">
        <v>9.6</v>
      </c>
      <c r="Q76" s="20">
        <f t="shared" si="11"/>
        <v>8581.92</v>
      </c>
      <c r="R76" s="8">
        <v>1439</v>
      </c>
      <c r="T76" s="1"/>
    </row>
    <row r="77" s="2" customFormat="true" ht="23.1" customHeight="true" spans="1:20">
      <c r="A77" s="8">
        <v>72</v>
      </c>
      <c r="B77" s="27" t="s">
        <v>233</v>
      </c>
      <c r="C77" s="26" t="s">
        <v>234</v>
      </c>
      <c r="D77" s="8" t="s">
        <v>235</v>
      </c>
      <c r="E77" s="13" t="s">
        <v>25</v>
      </c>
      <c r="F77" s="14" t="s">
        <v>26</v>
      </c>
      <c r="G77" s="18">
        <v>241832</v>
      </c>
      <c r="H77" s="18">
        <v>424106</v>
      </c>
      <c r="I77" s="19">
        <f t="shared" si="6"/>
        <v>182274</v>
      </c>
      <c r="J77" s="19">
        <v>345</v>
      </c>
      <c r="K77" s="20">
        <f t="shared" si="7"/>
        <v>528.330434782609</v>
      </c>
      <c r="L77" s="20">
        <f t="shared" si="8"/>
        <v>43745.76</v>
      </c>
      <c r="M77" s="20">
        <f t="shared" si="9"/>
        <v>138528.24</v>
      </c>
      <c r="N77" s="19">
        <v>8.7</v>
      </c>
      <c r="O77" s="20">
        <f t="shared" si="10"/>
        <v>3805.88112</v>
      </c>
      <c r="P77" s="19">
        <v>9.6</v>
      </c>
      <c r="Q77" s="20">
        <f t="shared" si="11"/>
        <v>13298.71104</v>
      </c>
      <c r="R77" s="8">
        <v>1439</v>
      </c>
      <c r="T77" s="1"/>
    </row>
    <row r="78" s="2" customFormat="true" ht="23.1" customHeight="true" spans="1:20">
      <c r="A78" s="8">
        <v>73</v>
      </c>
      <c r="B78" s="27" t="s">
        <v>236</v>
      </c>
      <c r="C78" s="26" t="s">
        <v>237</v>
      </c>
      <c r="D78" s="8" t="s">
        <v>238</v>
      </c>
      <c r="E78" s="13" t="s">
        <v>25</v>
      </c>
      <c r="F78" s="14" t="s">
        <v>26</v>
      </c>
      <c r="G78" s="18">
        <v>231383</v>
      </c>
      <c r="H78" s="18">
        <v>390171</v>
      </c>
      <c r="I78" s="19">
        <f t="shared" si="6"/>
        <v>158788</v>
      </c>
      <c r="J78" s="19">
        <v>345</v>
      </c>
      <c r="K78" s="20">
        <f t="shared" si="7"/>
        <v>460.255072463768</v>
      </c>
      <c r="L78" s="20">
        <f t="shared" si="8"/>
        <v>38109.12</v>
      </c>
      <c r="M78" s="20">
        <f t="shared" si="9"/>
        <v>120678.88</v>
      </c>
      <c r="N78" s="19">
        <v>8.7</v>
      </c>
      <c r="O78" s="20">
        <f t="shared" si="10"/>
        <v>3315.49344</v>
      </c>
      <c r="P78" s="19">
        <v>9.6</v>
      </c>
      <c r="Q78" s="20">
        <f t="shared" si="11"/>
        <v>11585.17248</v>
      </c>
      <c r="R78" s="8">
        <v>1439</v>
      </c>
      <c r="T78" s="1"/>
    </row>
    <row r="79" s="2" customFormat="true" ht="23.1" customHeight="true" spans="1:20">
      <c r="A79" s="8">
        <v>74</v>
      </c>
      <c r="B79" s="27" t="s">
        <v>239</v>
      </c>
      <c r="C79" s="26" t="s">
        <v>240</v>
      </c>
      <c r="D79" s="8" t="s">
        <v>241</v>
      </c>
      <c r="E79" s="13" t="s">
        <v>25</v>
      </c>
      <c r="F79" s="14" t="s">
        <v>26</v>
      </c>
      <c r="G79" s="18">
        <v>113996</v>
      </c>
      <c r="H79" s="18">
        <v>205023</v>
      </c>
      <c r="I79" s="19">
        <f t="shared" si="6"/>
        <v>91027</v>
      </c>
      <c r="J79" s="19">
        <v>341</v>
      </c>
      <c r="K79" s="20">
        <f t="shared" si="7"/>
        <v>266.941348973607</v>
      </c>
      <c r="L79" s="20">
        <f t="shared" si="8"/>
        <v>21846.48</v>
      </c>
      <c r="M79" s="20">
        <f t="shared" si="9"/>
        <v>69180.52</v>
      </c>
      <c r="N79" s="19">
        <v>8.7</v>
      </c>
      <c r="O79" s="20">
        <f t="shared" si="10"/>
        <v>1900.64376</v>
      </c>
      <c r="P79" s="19">
        <v>9.6</v>
      </c>
      <c r="Q79" s="20">
        <f t="shared" si="11"/>
        <v>6641.32992</v>
      </c>
      <c r="R79" s="8">
        <v>1439</v>
      </c>
      <c r="T79" s="1"/>
    </row>
    <row r="80" s="2" customFormat="true" ht="23.1" customHeight="true" spans="1:20">
      <c r="A80" s="8">
        <v>75</v>
      </c>
      <c r="B80" s="27" t="s">
        <v>242</v>
      </c>
      <c r="C80" s="26" t="s">
        <v>243</v>
      </c>
      <c r="D80" s="8" t="s">
        <v>244</v>
      </c>
      <c r="E80" s="13" t="s">
        <v>25</v>
      </c>
      <c r="F80" s="14" t="s">
        <v>26</v>
      </c>
      <c r="G80" s="18">
        <v>99284</v>
      </c>
      <c r="H80" s="18">
        <v>156424</v>
      </c>
      <c r="I80" s="19">
        <f t="shared" si="6"/>
        <v>57140</v>
      </c>
      <c r="J80" s="19">
        <v>340</v>
      </c>
      <c r="K80" s="20">
        <f t="shared" si="7"/>
        <v>168.058823529412</v>
      </c>
      <c r="L80" s="20">
        <f t="shared" si="8"/>
        <v>13713.6</v>
      </c>
      <c r="M80" s="20">
        <f t="shared" si="9"/>
        <v>43426.4</v>
      </c>
      <c r="N80" s="19">
        <v>8.7</v>
      </c>
      <c r="O80" s="20">
        <f t="shared" si="10"/>
        <v>1193.0832</v>
      </c>
      <c r="P80" s="19">
        <v>9.6</v>
      </c>
      <c r="Q80" s="20">
        <f t="shared" si="11"/>
        <v>4168.9344</v>
      </c>
      <c r="R80" s="8">
        <v>1439</v>
      </c>
      <c r="T80" s="1"/>
    </row>
    <row r="81" s="2" customFormat="true" ht="23.1" customHeight="true" spans="1:20">
      <c r="A81" s="8">
        <v>76</v>
      </c>
      <c r="B81" s="27" t="s">
        <v>245</v>
      </c>
      <c r="C81" s="26" t="s">
        <v>246</v>
      </c>
      <c r="D81" s="8" t="s">
        <v>247</v>
      </c>
      <c r="E81" s="13" t="s">
        <v>25</v>
      </c>
      <c r="F81" s="14" t="s">
        <v>26</v>
      </c>
      <c r="G81" s="18">
        <v>175159</v>
      </c>
      <c r="H81" s="18">
        <v>302372</v>
      </c>
      <c r="I81" s="19">
        <f t="shared" si="6"/>
        <v>127213</v>
      </c>
      <c r="J81" s="19">
        <v>342</v>
      </c>
      <c r="K81" s="20">
        <f t="shared" si="7"/>
        <v>371.96783625731</v>
      </c>
      <c r="L81" s="20">
        <f t="shared" si="8"/>
        <v>30531.12</v>
      </c>
      <c r="M81" s="20">
        <f t="shared" si="9"/>
        <v>96681.88</v>
      </c>
      <c r="N81" s="19">
        <v>8.7</v>
      </c>
      <c r="O81" s="20">
        <f t="shared" si="10"/>
        <v>2656.20744</v>
      </c>
      <c r="P81" s="19">
        <v>9.6</v>
      </c>
      <c r="Q81" s="20">
        <f t="shared" si="11"/>
        <v>9281.46048</v>
      </c>
      <c r="R81" s="8">
        <v>1439</v>
      </c>
      <c r="T81" s="1"/>
    </row>
    <row r="82" s="2" customFormat="true" ht="23.1" customHeight="true" spans="1:20">
      <c r="A82" s="8">
        <v>77</v>
      </c>
      <c r="B82" s="27" t="s">
        <v>248</v>
      </c>
      <c r="C82" s="26" t="s">
        <v>249</v>
      </c>
      <c r="D82" s="8" t="s">
        <v>250</v>
      </c>
      <c r="E82" s="13" t="s">
        <v>25</v>
      </c>
      <c r="F82" s="14" t="s">
        <v>26</v>
      </c>
      <c r="G82" s="18">
        <v>196263</v>
      </c>
      <c r="H82" s="18">
        <v>352402</v>
      </c>
      <c r="I82" s="19">
        <f t="shared" si="6"/>
        <v>156139</v>
      </c>
      <c r="J82" s="19">
        <v>345</v>
      </c>
      <c r="K82" s="20">
        <f t="shared" si="7"/>
        <v>452.576811594203</v>
      </c>
      <c r="L82" s="20">
        <f t="shared" si="8"/>
        <v>37473.36</v>
      </c>
      <c r="M82" s="20">
        <f t="shared" si="9"/>
        <v>118665.64</v>
      </c>
      <c r="N82" s="19">
        <v>8.7</v>
      </c>
      <c r="O82" s="20">
        <f t="shared" si="10"/>
        <v>3260.18232</v>
      </c>
      <c r="P82" s="19">
        <v>9.6</v>
      </c>
      <c r="Q82" s="20">
        <f t="shared" si="11"/>
        <v>11391.90144</v>
      </c>
      <c r="R82" s="8">
        <v>1439</v>
      </c>
      <c r="T82" s="1"/>
    </row>
    <row r="83" s="2" customFormat="true" ht="23.1" customHeight="true" spans="1:20">
      <c r="A83" s="8">
        <v>78</v>
      </c>
      <c r="B83" s="27" t="s">
        <v>251</v>
      </c>
      <c r="C83" s="26" t="s">
        <v>252</v>
      </c>
      <c r="D83" s="8" t="s">
        <v>253</v>
      </c>
      <c r="E83" s="13" t="s">
        <v>25</v>
      </c>
      <c r="F83" s="14" t="s">
        <v>26</v>
      </c>
      <c r="G83" s="18">
        <v>143626</v>
      </c>
      <c r="H83" s="18">
        <v>267714</v>
      </c>
      <c r="I83" s="19">
        <f t="shared" si="6"/>
        <v>124088</v>
      </c>
      <c r="J83" s="19">
        <v>344</v>
      </c>
      <c r="K83" s="20">
        <f t="shared" si="7"/>
        <v>360.720930232558</v>
      </c>
      <c r="L83" s="20">
        <f t="shared" si="8"/>
        <v>29781.12</v>
      </c>
      <c r="M83" s="20">
        <f t="shared" si="9"/>
        <v>94306.88</v>
      </c>
      <c r="N83" s="19">
        <v>8.7</v>
      </c>
      <c r="O83" s="20">
        <f t="shared" si="10"/>
        <v>2590.95744</v>
      </c>
      <c r="P83" s="19">
        <v>9.6</v>
      </c>
      <c r="Q83" s="20">
        <f t="shared" si="11"/>
        <v>9053.46048</v>
      </c>
      <c r="R83" s="8">
        <v>1439</v>
      </c>
      <c r="T83" s="1"/>
    </row>
    <row r="84" s="2" customFormat="true" ht="23.1" customHeight="true" spans="1:20">
      <c r="A84" s="8">
        <v>79</v>
      </c>
      <c r="B84" s="27" t="s">
        <v>254</v>
      </c>
      <c r="C84" s="26" t="s">
        <v>255</v>
      </c>
      <c r="D84" s="8" t="s">
        <v>256</v>
      </c>
      <c r="E84" s="13" t="s">
        <v>25</v>
      </c>
      <c r="F84" s="14" t="s">
        <v>26</v>
      </c>
      <c r="G84" s="14">
        <v>169753</v>
      </c>
      <c r="H84" s="14">
        <v>251653</v>
      </c>
      <c r="I84" s="8">
        <f t="shared" si="6"/>
        <v>81900</v>
      </c>
      <c r="J84" s="8">
        <v>340</v>
      </c>
      <c r="K84" s="22">
        <f t="shared" si="7"/>
        <v>240.882352941176</v>
      </c>
      <c r="L84" s="22">
        <f t="shared" si="8"/>
        <v>19656</v>
      </c>
      <c r="M84" s="22">
        <f t="shared" si="9"/>
        <v>62244</v>
      </c>
      <c r="N84" s="8">
        <v>8.7</v>
      </c>
      <c r="O84" s="22">
        <f t="shared" si="10"/>
        <v>1710.072</v>
      </c>
      <c r="P84" s="8">
        <v>9.6</v>
      </c>
      <c r="Q84" s="22">
        <f t="shared" si="11"/>
        <v>5975.424</v>
      </c>
      <c r="R84" s="8">
        <v>1439</v>
      </c>
      <c r="T84" s="1"/>
    </row>
    <row r="85" s="2" customFormat="true" ht="23.1" customHeight="true" spans="1:20">
      <c r="A85" s="8">
        <v>80</v>
      </c>
      <c r="B85" s="27" t="s">
        <v>257</v>
      </c>
      <c r="C85" s="26" t="s">
        <v>258</v>
      </c>
      <c r="D85" s="8" t="s">
        <v>178</v>
      </c>
      <c r="E85" s="13" t="s">
        <v>25</v>
      </c>
      <c r="F85" s="14" t="s">
        <v>26</v>
      </c>
      <c r="G85" s="18">
        <v>84028</v>
      </c>
      <c r="H85" s="18">
        <v>181662</v>
      </c>
      <c r="I85" s="19">
        <f t="shared" si="6"/>
        <v>97634</v>
      </c>
      <c r="J85" s="19">
        <v>341</v>
      </c>
      <c r="K85" s="20">
        <f t="shared" si="7"/>
        <v>286.316715542522</v>
      </c>
      <c r="L85" s="20">
        <f t="shared" si="8"/>
        <v>23432.16</v>
      </c>
      <c r="M85" s="20">
        <f t="shared" si="9"/>
        <v>74201.84</v>
      </c>
      <c r="N85" s="19">
        <v>8.7</v>
      </c>
      <c r="O85" s="20">
        <f t="shared" si="10"/>
        <v>2038.59792</v>
      </c>
      <c r="P85" s="19">
        <v>9.6</v>
      </c>
      <c r="Q85" s="20">
        <f t="shared" si="11"/>
        <v>7123.37664</v>
      </c>
      <c r="R85" s="8">
        <v>1439</v>
      </c>
      <c r="T85" s="1"/>
    </row>
    <row r="86" s="2" customFormat="true" ht="23.1" customHeight="true" spans="1:20">
      <c r="A86" s="8">
        <v>81</v>
      </c>
      <c r="B86" s="27" t="s">
        <v>259</v>
      </c>
      <c r="C86" s="26" t="s">
        <v>260</v>
      </c>
      <c r="D86" s="8" t="s">
        <v>261</v>
      </c>
      <c r="E86" s="13" t="s">
        <v>25</v>
      </c>
      <c r="F86" s="14" t="s">
        <v>26</v>
      </c>
      <c r="G86" s="18">
        <v>156801</v>
      </c>
      <c r="H86" s="18">
        <v>278643</v>
      </c>
      <c r="I86" s="19">
        <f t="shared" si="6"/>
        <v>121842</v>
      </c>
      <c r="J86" s="19">
        <v>341</v>
      </c>
      <c r="K86" s="20">
        <f t="shared" si="7"/>
        <v>357.307917888563</v>
      </c>
      <c r="L86" s="20">
        <f t="shared" si="8"/>
        <v>29242.08</v>
      </c>
      <c r="M86" s="20">
        <f t="shared" si="9"/>
        <v>92599.92</v>
      </c>
      <c r="N86" s="19">
        <v>8.7</v>
      </c>
      <c r="O86" s="20">
        <f t="shared" si="10"/>
        <v>2544.06096</v>
      </c>
      <c r="P86" s="19">
        <v>9.6</v>
      </c>
      <c r="Q86" s="20">
        <f t="shared" si="11"/>
        <v>8889.59232</v>
      </c>
      <c r="R86" s="8">
        <v>1439</v>
      </c>
      <c r="T86" s="1"/>
    </row>
    <row r="87" s="2" customFormat="true" ht="23.1" customHeight="true" spans="1:20">
      <c r="A87" s="8">
        <v>82</v>
      </c>
      <c r="B87" s="27" t="s">
        <v>262</v>
      </c>
      <c r="C87" s="26" t="s">
        <v>263</v>
      </c>
      <c r="D87" s="8" t="s">
        <v>264</v>
      </c>
      <c r="E87" s="13" t="s">
        <v>25</v>
      </c>
      <c r="F87" s="14" t="s">
        <v>26</v>
      </c>
      <c r="G87" s="18">
        <v>126887</v>
      </c>
      <c r="H87" s="18">
        <v>216163</v>
      </c>
      <c r="I87" s="19">
        <f t="shared" si="6"/>
        <v>89276</v>
      </c>
      <c r="J87" s="19">
        <v>340</v>
      </c>
      <c r="K87" s="20">
        <f t="shared" si="7"/>
        <v>262.576470588235</v>
      </c>
      <c r="L87" s="20">
        <f t="shared" si="8"/>
        <v>21426.24</v>
      </c>
      <c r="M87" s="20">
        <f t="shared" si="9"/>
        <v>67849.76</v>
      </c>
      <c r="N87" s="19">
        <v>8.7</v>
      </c>
      <c r="O87" s="20">
        <f t="shared" si="10"/>
        <v>1864.08288</v>
      </c>
      <c r="P87" s="19">
        <v>9.6</v>
      </c>
      <c r="Q87" s="20">
        <f t="shared" si="11"/>
        <v>6513.57696</v>
      </c>
      <c r="R87" s="8">
        <v>1439</v>
      </c>
      <c r="T87" s="1"/>
    </row>
    <row r="88" s="2" customFormat="true" ht="23.1" customHeight="true" spans="1:20">
      <c r="A88" s="8">
        <v>83</v>
      </c>
      <c r="B88" s="27" t="s">
        <v>265</v>
      </c>
      <c r="C88" s="26" t="s">
        <v>266</v>
      </c>
      <c r="D88" s="8" t="s">
        <v>267</v>
      </c>
      <c r="E88" s="13" t="s">
        <v>25</v>
      </c>
      <c r="F88" s="14" t="s">
        <v>26</v>
      </c>
      <c r="G88" s="18">
        <v>194810</v>
      </c>
      <c r="H88" s="18">
        <v>338013</v>
      </c>
      <c r="I88" s="19">
        <f t="shared" si="6"/>
        <v>143203</v>
      </c>
      <c r="J88" s="19">
        <v>343</v>
      </c>
      <c r="K88" s="20">
        <f t="shared" si="7"/>
        <v>417.501457725948</v>
      </c>
      <c r="L88" s="20">
        <f t="shared" si="8"/>
        <v>34368.72</v>
      </c>
      <c r="M88" s="20">
        <f t="shared" si="9"/>
        <v>108834.28</v>
      </c>
      <c r="N88" s="19">
        <v>8.7</v>
      </c>
      <c r="O88" s="20">
        <f t="shared" si="10"/>
        <v>2990.07864</v>
      </c>
      <c r="P88" s="19">
        <v>9.6</v>
      </c>
      <c r="Q88" s="20">
        <f t="shared" si="11"/>
        <v>10448.09088</v>
      </c>
      <c r="R88" s="8">
        <v>1439</v>
      </c>
      <c r="T88" s="1"/>
    </row>
    <row r="89" s="2" customFormat="true" ht="23.1" customHeight="true" spans="1:20">
      <c r="A89" s="8">
        <v>84</v>
      </c>
      <c r="B89" s="27" t="s">
        <v>268</v>
      </c>
      <c r="C89" s="26" t="s">
        <v>269</v>
      </c>
      <c r="D89" s="8" t="s">
        <v>270</v>
      </c>
      <c r="E89" s="13" t="s">
        <v>25</v>
      </c>
      <c r="F89" s="14" t="s">
        <v>26</v>
      </c>
      <c r="G89" s="18">
        <v>162902</v>
      </c>
      <c r="H89" s="18">
        <v>263623</v>
      </c>
      <c r="I89" s="19">
        <f t="shared" si="6"/>
        <v>100721</v>
      </c>
      <c r="J89" s="19">
        <v>340</v>
      </c>
      <c r="K89" s="20">
        <f t="shared" si="7"/>
        <v>296.238235294118</v>
      </c>
      <c r="L89" s="20">
        <f t="shared" si="8"/>
        <v>24173.04</v>
      </c>
      <c r="M89" s="20">
        <f t="shared" si="9"/>
        <v>76547.96</v>
      </c>
      <c r="N89" s="19">
        <v>8.7</v>
      </c>
      <c r="O89" s="20">
        <f t="shared" si="10"/>
        <v>2103.05448</v>
      </c>
      <c r="P89" s="19">
        <v>9.6</v>
      </c>
      <c r="Q89" s="20">
        <f t="shared" si="11"/>
        <v>7348.60416</v>
      </c>
      <c r="R89" s="8">
        <v>1439</v>
      </c>
      <c r="T89" s="1"/>
    </row>
    <row r="90" s="2" customFormat="true" ht="23.1" customHeight="true" spans="1:20">
      <c r="A90" s="8">
        <v>85</v>
      </c>
      <c r="B90" s="27" t="s">
        <v>271</v>
      </c>
      <c r="C90" s="26" t="s">
        <v>272</v>
      </c>
      <c r="D90" s="8" t="s">
        <v>273</v>
      </c>
      <c r="E90" s="13" t="s">
        <v>25</v>
      </c>
      <c r="F90" s="14" t="s">
        <v>26</v>
      </c>
      <c r="G90" s="18">
        <v>236544</v>
      </c>
      <c r="H90" s="18">
        <v>385374</v>
      </c>
      <c r="I90" s="19">
        <f t="shared" si="6"/>
        <v>148830</v>
      </c>
      <c r="J90" s="19">
        <v>342</v>
      </c>
      <c r="K90" s="20">
        <f t="shared" si="7"/>
        <v>435.175438596491</v>
      </c>
      <c r="L90" s="20">
        <f t="shared" si="8"/>
        <v>35719.2</v>
      </c>
      <c r="M90" s="20">
        <f t="shared" si="9"/>
        <v>113110.8</v>
      </c>
      <c r="N90" s="19">
        <v>8.7</v>
      </c>
      <c r="O90" s="20">
        <f t="shared" si="10"/>
        <v>3107.5704</v>
      </c>
      <c r="P90" s="19">
        <v>9.6</v>
      </c>
      <c r="Q90" s="20">
        <f t="shared" si="11"/>
        <v>10858.6368</v>
      </c>
      <c r="R90" s="8">
        <v>1439</v>
      </c>
      <c r="T90" s="1"/>
    </row>
    <row r="91" s="2" customFormat="true" ht="23.1" customHeight="true" spans="1:20">
      <c r="A91" s="8">
        <v>86</v>
      </c>
      <c r="B91" s="27" t="s">
        <v>274</v>
      </c>
      <c r="C91" s="26" t="s">
        <v>275</v>
      </c>
      <c r="D91" s="8" t="s">
        <v>276</v>
      </c>
      <c r="E91" s="13" t="s">
        <v>25</v>
      </c>
      <c r="F91" s="14" t="s">
        <v>26</v>
      </c>
      <c r="G91" s="18">
        <v>241362</v>
      </c>
      <c r="H91" s="18">
        <v>406940</v>
      </c>
      <c r="I91" s="19">
        <f t="shared" si="6"/>
        <v>165578</v>
      </c>
      <c r="J91" s="19">
        <v>345</v>
      </c>
      <c r="K91" s="20">
        <f t="shared" si="7"/>
        <v>479.936231884058</v>
      </c>
      <c r="L91" s="20">
        <f t="shared" si="8"/>
        <v>39738.72</v>
      </c>
      <c r="M91" s="20">
        <f t="shared" si="9"/>
        <v>125839.28</v>
      </c>
      <c r="N91" s="19">
        <v>8.7</v>
      </c>
      <c r="O91" s="20">
        <f t="shared" si="10"/>
        <v>3457.26864</v>
      </c>
      <c r="P91" s="19">
        <v>9.6</v>
      </c>
      <c r="Q91" s="20">
        <f t="shared" si="11"/>
        <v>12080.57088</v>
      </c>
      <c r="R91" s="8">
        <v>1439</v>
      </c>
      <c r="T91" s="1"/>
    </row>
    <row r="92" s="2" customFormat="true" ht="23.1" customHeight="true" spans="1:20">
      <c r="A92" s="8">
        <v>87</v>
      </c>
      <c r="B92" s="27" t="s">
        <v>277</v>
      </c>
      <c r="C92" s="26" t="s">
        <v>278</v>
      </c>
      <c r="D92" s="8" t="s">
        <v>279</v>
      </c>
      <c r="E92" s="13" t="s">
        <v>25</v>
      </c>
      <c r="F92" s="14" t="s">
        <v>26</v>
      </c>
      <c r="G92" s="18">
        <v>123742</v>
      </c>
      <c r="H92" s="18">
        <v>219389</v>
      </c>
      <c r="I92" s="19">
        <f t="shared" si="6"/>
        <v>95647</v>
      </c>
      <c r="J92" s="19">
        <v>338</v>
      </c>
      <c r="K92" s="20">
        <f t="shared" si="7"/>
        <v>282.979289940828</v>
      </c>
      <c r="L92" s="20">
        <f t="shared" si="8"/>
        <v>22955.28</v>
      </c>
      <c r="M92" s="20">
        <f t="shared" si="9"/>
        <v>72691.72</v>
      </c>
      <c r="N92" s="19">
        <v>8.7</v>
      </c>
      <c r="O92" s="20">
        <f t="shared" si="10"/>
        <v>1997.10936</v>
      </c>
      <c r="P92" s="19">
        <v>9.6</v>
      </c>
      <c r="Q92" s="20">
        <f t="shared" si="11"/>
        <v>6978.40512</v>
      </c>
      <c r="R92" s="8">
        <v>1439</v>
      </c>
      <c r="T92" s="1"/>
    </row>
    <row r="93" s="2" customFormat="true" ht="23.1" customHeight="true" spans="1:20">
      <c r="A93" s="8">
        <v>88</v>
      </c>
      <c r="B93" s="27" t="s">
        <v>280</v>
      </c>
      <c r="C93" s="26" t="s">
        <v>281</v>
      </c>
      <c r="D93" s="8" t="s">
        <v>282</v>
      </c>
      <c r="E93" s="13" t="s">
        <v>25</v>
      </c>
      <c r="F93" s="14" t="s">
        <v>26</v>
      </c>
      <c r="G93" s="18">
        <v>182202</v>
      </c>
      <c r="H93" s="18">
        <v>311000</v>
      </c>
      <c r="I93" s="19">
        <f t="shared" si="6"/>
        <v>128798</v>
      </c>
      <c r="J93" s="19">
        <v>341</v>
      </c>
      <c r="K93" s="20">
        <f t="shared" si="7"/>
        <v>377.706744868035</v>
      </c>
      <c r="L93" s="20">
        <f t="shared" si="8"/>
        <v>30911.52</v>
      </c>
      <c r="M93" s="20">
        <f t="shared" si="9"/>
        <v>97886.48</v>
      </c>
      <c r="N93" s="19">
        <v>8.7</v>
      </c>
      <c r="O93" s="20">
        <f t="shared" si="10"/>
        <v>2689.30224</v>
      </c>
      <c r="P93" s="19">
        <v>9.6</v>
      </c>
      <c r="Q93" s="20">
        <f t="shared" si="11"/>
        <v>9397.10208</v>
      </c>
      <c r="R93" s="8">
        <v>1439</v>
      </c>
      <c r="T93" s="1"/>
    </row>
    <row r="94" s="2" customFormat="true" ht="23.1" customHeight="true" spans="1:20">
      <c r="A94" s="8">
        <v>89</v>
      </c>
      <c r="B94" s="27" t="s">
        <v>283</v>
      </c>
      <c r="C94" s="26" t="s">
        <v>284</v>
      </c>
      <c r="D94" s="8" t="s">
        <v>285</v>
      </c>
      <c r="E94" s="13" t="s">
        <v>25</v>
      </c>
      <c r="F94" s="14" t="s">
        <v>26</v>
      </c>
      <c r="G94" s="18">
        <v>208317</v>
      </c>
      <c r="H94" s="18">
        <v>354345</v>
      </c>
      <c r="I94" s="19">
        <f t="shared" si="6"/>
        <v>146028</v>
      </c>
      <c r="J94" s="19">
        <v>340</v>
      </c>
      <c r="K94" s="20">
        <f t="shared" si="7"/>
        <v>429.494117647059</v>
      </c>
      <c r="L94" s="20">
        <f t="shared" si="8"/>
        <v>35046.72</v>
      </c>
      <c r="M94" s="20">
        <f t="shared" si="9"/>
        <v>110981.28</v>
      </c>
      <c r="N94" s="19">
        <v>8.7</v>
      </c>
      <c r="O94" s="20">
        <f t="shared" si="10"/>
        <v>3049.06464</v>
      </c>
      <c r="P94" s="19">
        <v>9.6</v>
      </c>
      <c r="Q94" s="20">
        <f t="shared" si="11"/>
        <v>10654.20288</v>
      </c>
      <c r="R94" s="8">
        <v>1439</v>
      </c>
      <c r="T94" s="1"/>
    </row>
    <row r="95" s="2" customFormat="true" ht="23.1" customHeight="true" spans="1:20">
      <c r="A95" s="8">
        <v>90</v>
      </c>
      <c r="B95" s="27" t="s">
        <v>286</v>
      </c>
      <c r="C95" s="26" t="s">
        <v>287</v>
      </c>
      <c r="D95" s="8" t="s">
        <v>288</v>
      </c>
      <c r="E95" s="13" t="s">
        <v>25</v>
      </c>
      <c r="F95" s="14" t="s">
        <v>26</v>
      </c>
      <c r="G95" s="18">
        <v>165382</v>
      </c>
      <c r="H95" s="18">
        <v>307972</v>
      </c>
      <c r="I95" s="19">
        <f t="shared" si="6"/>
        <v>142590</v>
      </c>
      <c r="J95" s="19">
        <v>342</v>
      </c>
      <c r="K95" s="20">
        <f t="shared" si="7"/>
        <v>416.929824561404</v>
      </c>
      <c r="L95" s="20">
        <f t="shared" si="8"/>
        <v>34221.6</v>
      </c>
      <c r="M95" s="20">
        <f t="shared" si="9"/>
        <v>108368.4</v>
      </c>
      <c r="N95" s="19">
        <v>8.7</v>
      </c>
      <c r="O95" s="20">
        <f t="shared" si="10"/>
        <v>2977.2792</v>
      </c>
      <c r="P95" s="19">
        <v>9.6</v>
      </c>
      <c r="Q95" s="20">
        <f t="shared" si="11"/>
        <v>10403.3664</v>
      </c>
      <c r="R95" s="8">
        <v>1439</v>
      </c>
      <c r="T95" s="1"/>
    </row>
    <row r="96" s="2" customFormat="true" ht="23.1" customHeight="true" spans="1:20">
      <c r="A96" s="8">
        <v>91</v>
      </c>
      <c r="B96" s="27" t="s">
        <v>289</v>
      </c>
      <c r="C96" s="26" t="s">
        <v>290</v>
      </c>
      <c r="D96" s="8" t="s">
        <v>291</v>
      </c>
      <c r="E96" s="13" t="s">
        <v>25</v>
      </c>
      <c r="F96" s="14" t="s">
        <v>26</v>
      </c>
      <c r="G96" s="18">
        <v>192393</v>
      </c>
      <c r="H96" s="18">
        <v>336564</v>
      </c>
      <c r="I96" s="19">
        <f t="shared" si="6"/>
        <v>144171</v>
      </c>
      <c r="J96" s="19">
        <v>343</v>
      </c>
      <c r="K96" s="20">
        <f t="shared" si="7"/>
        <v>420.32361516035</v>
      </c>
      <c r="L96" s="20">
        <f t="shared" si="8"/>
        <v>34601.04</v>
      </c>
      <c r="M96" s="20">
        <f t="shared" si="9"/>
        <v>109569.96</v>
      </c>
      <c r="N96" s="19">
        <v>8.7</v>
      </c>
      <c r="O96" s="20">
        <f t="shared" si="10"/>
        <v>3010.29048</v>
      </c>
      <c r="P96" s="19">
        <v>9.6</v>
      </c>
      <c r="Q96" s="20">
        <f t="shared" si="11"/>
        <v>10518.71616</v>
      </c>
      <c r="R96" s="8">
        <v>1439</v>
      </c>
      <c r="T96" s="1"/>
    </row>
    <row r="97" s="2" customFormat="true" ht="23.1" customHeight="true" spans="1:20">
      <c r="A97" s="8">
        <v>92</v>
      </c>
      <c r="B97" s="27" t="s">
        <v>292</v>
      </c>
      <c r="C97" s="26" t="s">
        <v>293</v>
      </c>
      <c r="D97" s="8" t="s">
        <v>294</v>
      </c>
      <c r="E97" s="13" t="s">
        <v>25</v>
      </c>
      <c r="F97" s="14" t="s">
        <v>26</v>
      </c>
      <c r="G97" s="18">
        <v>204494</v>
      </c>
      <c r="H97" s="18">
        <v>353537</v>
      </c>
      <c r="I97" s="19">
        <f t="shared" si="6"/>
        <v>149043</v>
      </c>
      <c r="J97" s="19">
        <v>342</v>
      </c>
      <c r="K97" s="20">
        <f t="shared" si="7"/>
        <v>435.798245614035</v>
      </c>
      <c r="L97" s="20">
        <f t="shared" si="8"/>
        <v>35770.32</v>
      </c>
      <c r="M97" s="20">
        <f t="shared" si="9"/>
        <v>113272.68</v>
      </c>
      <c r="N97" s="19">
        <v>8.7</v>
      </c>
      <c r="O97" s="20">
        <f t="shared" si="10"/>
        <v>3112.01784</v>
      </c>
      <c r="P97" s="19">
        <v>9.6</v>
      </c>
      <c r="Q97" s="20">
        <f t="shared" si="11"/>
        <v>10874.17728</v>
      </c>
      <c r="R97" s="8">
        <v>1439</v>
      </c>
      <c r="T97" s="1"/>
    </row>
    <row r="98" s="2" customFormat="true" ht="23.1" customHeight="true" spans="1:20">
      <c r="A98" s="8">
        <v>93</v>
      </c>
      <c r="B98" s="27" t="s">
        <v>295</v>
      </c>
      <c r="C98" s="26" t="s">
        <v>296</v>
      </c>
      <c r="D98" s="8" t="s">
        <v>297</v>
      </c>
      <c r="E98" s="13" t="s">
        <v>25</v>
      </c>
      <c r="F98" s="14" t="s">
        <v>26</v>
      </c>
      <c r="G98" s="18">
        <v>210979</v>
      </c>
      <c r="H98" s="18">
        <v>365972</v>
      </c>
      <c r="I98" s="19">
        <f t="shared" si="6"/>
        <v>154993</v>
      </c>
      <c r="J98" s="19">
        <v>343</v>
      </c>
      <c r="K98" s="20">
        <f t="shared" si="7"/>
        <v>451.874635568513</v>
      </c>
      <c r="L98" s="20">
        <f t="shared" si="8"/>
        <v>37198.32</v>
      </c>
      <c r="M98" s="20">
        <f t="shared" si="9"/>
        <v>117794.68</v>
      </c>
      <c r="N98" s="19">
        <v>8.7</v>
      </c>
      <c r="O98" s="20">
        <f t="shared" si="10"/>
        <v>3236.25384</v>
      </c>
      <c r="P98" s="19">
        <v>9.6</v>
      </c>
      <c r="Q98" s="20">
        <f t="shared" si="11"/>
        <v>11308.28928</v>
      </c>
      <c r="R98" s="8">
        <v>1439</v>
      </c>
      <c r="T98" s="1"/>
    </row>
    <row r="99" s="2" customFormat="true" ht="23.1" customHeight="true" spans="1:20">
      <c r="A99" s="8">
        <v>94</v>
      </c>
      <c r="B99" s="27" t="s">
        <v>298</v>
      </c>
      <c r="C99" s="26" t="s">
        <v>299</v>
      </c>
      <c r="D99" s="8" t="s">
        <v>300</v>
      </c>
      <c r="E99" s="13" t="s">
        <v>25</v>
      </c>
      <c r="F99" s="14" t="s">
        <v>26</v>
      </c>
      <c r="G99" s="18">
        <v>113710</v>
      </c>
      <c r="H99" s="18">
        <v>225510</v>
      </c>
      <c r="I99" s="19">
        <f t="shared" si="6"/>
        <v>111800</v>
      </c>
      <c r="J99" s="19">
        <v>342</v>
      </c>
      <c r="K99" s="20">
        <f t="shared" si="7"/>
        <v>326.900584795322</v>
      </c>
      <c r="L99" s="20">
        <f t="shared" si="8"/>
        <v>26832</v>
      </c>
      <c r="M99" s="20">
        <f t="shared" si="9"/>
        <v>84968</v>
      </c>
      <c r="N99" s="19">
        <v>8.7</v>
      </c>
      <c r="O99" s="20">
        <f t="shared" si="10"/>
        <v>2334.384</v>
      </c>
      <c r="P99" s="19">
        <v>9.6</v>
      </c>
      <c r="Q99" s="20">
        <f t="shared" si="11"/>
        <v>8156.928</v>
      </c>
      <c r="R99" s="8">
        <v>1439</v>
      </c>
      <c r="T99" s="1"/>
    </row>
    <row r="100" s="2" customFormat="true" ht="23.1" customHeight="true" spans="1:20">
      <c r="A100" s="8">
        <v>95</v>
      </c>
      <c r="B100" s="27" t="s">
        <v>301</v>
      </c>
      <c r="C100" s="26" t="s">
        <v>302</v>
      </c>
      <c r="D100" s="8" t="s">
        <v>89</v>
      </c>
      <c r="E100" s="13" t="s">
        <v>25</v>
      </c>
      <c r="F100" s="14" t="s">
        <v>26</v>
      </c>
      <c r="G100" s="18">
        <v>134230</v>
      </c>
      <c r="H100" s="18">
        <v>235302</v>
      </c>
      <c r="I100" s="19">
        <f t="shared" si="6"/>
        <v>101072</v>
      </c>
      <c r="J100" s="19">
        <v>341</v>
      </c>
      <c r="K100" s="20">
        <f t="shared" si="7"/>
        <v>296.398826979472</v>
      </c>
      <c r="L100" s="20">
        <f t="shared" si="8"/>
        <v>24257.28</v>
      </c>
      <c r="M100" s="20">
        <f t="shared" si="9"/>
        <v>76814.72</v>
      </c>
      <c r="N100" s="19">
        <v>8.7</v>
      </c>
      <c r="O100" s="20">
        <f t="shared" si="10"/>
        <v>2110.38336</v>
      </c>
      <c r="P100" s="19">
        <v>9.6</v>
      </c>
      <c r="Q100" s="20">
        <f t="shared" si="11"/>
        <v>7374.21312</v>
      </c>
      <c r="R100" s="8">
        <v>1439</v>
      </c>
      <c r="T100" s="1"/>
    </row>
    <row r="101" s="2" customFormat="true" ht="23.1" customHeight="true" spans="1:20">
      <c r="A101" s="8">
        <v>96</v>
      </c>
      <c r="B101" s="27" t="s">
        <v>303</v>
      </c>
      <c r="C101" s="26" t="s">
        <v>304</v>
      </c>
      <c r="D101" s="8" t="s">
        <v>305</v>
      </c>
      <c r="E101" s="13" t="s">
        <v>25</v>
      </c>
      <c r="F101" s="14" t="s">
        <v>26</v>
      </c>
      <c r="G101" s="18">
        <v>176645</v>
      </c>
      <c r="H101" s="18">
        <v>319406</v>
      </c>
      <c r="I101" s="19">
        <f t="shared" si="6"/>
        <v>142761</v>
      </c>
      <c r="J101" s="19">
        <v>343</v>
      </c>
      <c r="K101" s="20">
        <f t="shared" si="7"/>
        <v>416.212827988338</v>
      </c>
      <c r="L101" s="20">
        <f t="shared" si="8"/>
        <v>34262.64</v>
      </c>
      <c r="M101" s="20">
        <f t="shared" si="9"/>
        <v>108498.36</v>
      </c>
      <c r="N101" s="19">
        <v>8.7</v>
      </c>
      <c r="O101" s="20">
        <f t="shared" si="10"/>
        <v>2980.84968</v>
      </c>
      <c r="P101" s="19">
        <v>9.6</v>
      </c>
      <c r="Q101" s="20">
        <f t="shared" si="11"/>
        <v>10415.84256</v>
      </c>
      <c r="R101" s="8">
        <v>1439</v>
      </c>
      <c r="T101" s="1"/>
    </row>
    <row r="102" s="2" customFormat="true" ht="23.1" customHeight="true" spans="1:20">
      <c r="A102" s="8">
        <v>97</v>
      </c>
      <c r="B102" s="27" t="s">
        <v>306</v>
      </c>
      <c r="C102" s="26" t="s">
        <v>307</v>
      </c>
      <c r="D102" s="8" t="s">
        <v>308</v>
      </c>
      <c r="E102" s="13" t="s">
        <v>25</v>
      </c>
      <c r="F102" s="14" t="s">
        <v>26</v>
      </c>
      <c r="G102" s="18">
        <v>248079</v>
      </c>
      <c r="H102" s="18">
        <v>430201</v>
      </c>
      <c r="I102" s="19">
        <f t="shared" si="6"/>
        <v>182122</v>
      </c>
      <c r="J102" s="19">
        <v>345</v>
      </c>
      <c r="K102" s="20">
        <f t="shared" si="7"/>
        <v>527.889855072464</v>
      </c>
      <c r="L102" s="20">
        <f t="shared" si="8"/>
        <v>43709.28</v>
      </c>
      <c r="M102" s="20">
        <f t="shared" si="9"/>
        <v>138412.72</v>
      </c>
      <c r="N102" s="19">
        <v>8.7</v>
      </c>
      <c r="O102" s="20">
        <f t="shared" si="10"/>
        <v>3802.70736</v>
      </c>
      <c r="P102" s="19">
        <v>9.6</v>
      </c>
      <c r="Q102" s="20">
        <f t="shared" si="11"/>
        <v>13287.62112</v>
      </c>
      <c r="R102" s="8">
        <v>1439</v>
      </c>
      <c r="T102" s="1"/>
    </row>
    <row r="103" s="2" customFormat="true" ht="23.1" customHeight="true" spans="1:20">
      <c r="A103" s="8">
        <v>98</v>
      </c>
      <c r="B103" s="27" t="s">
        <v>309</v>
      </c>
      <c r="C103" s="26" t="s">
        <v>310</v>
      </c>
      <c r="D103" s="8" t="s">
        <v>107</v>
      </c>
      <c r="E103" s="13" t="s">
        <v>25</v>
      </c>
      <c r="F103" s="14" t="s">
        <v>26</v>
      </c>
      <c r="G103" s="18">
        <v>153118</v>
      </c>
      <c r="H103" s="18">
        <v>264283</v>
      </c>
      <c r="I103" s="19">
        <f t="shared" si="6"/>
        <v>111165</v>
      </c>
      <c r="J103" s="19">
        <v>342</v>
      </c>
      <c r="K103" s="20">
        <f t="shared" si="7"/>
        <v>325.043859649123</v>
      </c>
      <c r="L103" s="20">
        <f t="shared" si="8"/>
        <v>26679.6</v>
      </c>
      <c r="M103" s="20">
        <f t="shared" si="9"/>
        <v>84485.4</v>
      </c>
      <c r="N103" s="19">
        <v>8.7</v>
      </c>
      <c r="O103" s="20">
        <f t="shared" si="10"/>
        <v>2321.1252</v>
      </c>
      <c r="P103" s="19">
        <v>9.6</v>
      </c>
      <c r="Q103" s="20">
        <f t="shared" si="11"/>
        <v>8110.5984</v>
      </c>
      <c r="R103" s="8">
        <v>1439</v>
      </c>
      <c r="T103" s="1"/>
    </row>
    <row r="104" s="2" customFormat="true" ht="23.1" customHeight="true" spans="1:20">
      <c r="A104" s="8">
        <v>99</v>
      </c>
      <c r="B104" s="27" t="s">
        <v>311</v>
      </c>
      <c r="C104" s="26" t="s">
        <v>312</v>
      </c>
      <c r="D104" s="8" t="s">
        <v>125</v>
      </c>
      <c r="E104" s="13" t="s">
        <v>25</v>
      </c>
      <c r="F104" s="14" t="s">
        <v>26</v>
      </c>
      <c r="G104" s="18">
        <v>93563</v>
      </c>
      <c r="H104" s="18">
        <v>169682</v>
      </c>
      <c r="I104" s="19">
        <f t="shared" si="6"/>
        <v>76119</v>
      </c>
      <c r="J104" s="19">
        <v>341</v>
      </c>
      <c r="K104" s="20">
        <f t="shared" si="7"/>
        <v>223.222873900293</v>
      </c>
      <c r="L104" s="20">
        <f t="shared" si="8"/>
        <v>18268.56</v>
      </c>
      <c r="M104" s="20">
        <f t="shared" si="9"/>
        <v>57850.44</v>
      </c>
      <c r="N104" s="19">
        <v>8.7</v>
      </c>
      <c r="O104" s="20">
        <f t="shared" si="10"/>
        <v>1589.36472</v>
      </c>
      <c r="P104" s="19">
        <v>9.6</v>
      </c>
      <c r="Q104" s="20">
        <f t="shared" si="11"/>
        <v>5553.64224</v>
      </c>
      <c r="R104" s="8">
        <v>1439</v>
      </c>
      <c r="T104" s="1"/>
    </row>
    <row r="105" s="2" customFormat="true" ht="23.1" customHeight="true" spans="1:20">
      <c r="A105" s="8">
        <v>100</v>
      </c>
      <c r="B105" s="27" t="s">
        <v>313</v>
      </c>
      <c r="C105" s="26" t="s">
        <v>314</v>
      </c>
      <c r="D105" s="8" t="s">
        <v>315</v>
      </c>
      <c r="E105" s="13" t="s">
        <v>25</v>
      </c>
      <c r="F105" s="14" t="s">
        <v>26</v>
      </c>
      <c r="G105" s="18">
        <v>178495</v>
      </c>
      <c r="H105" s="18">
        <v>310751</v>
      </c>
      <c r="I105" s="19">
        <f t="shared" si="6"/>
        <v>132256</v>
      </c>
      <c r="J105" s="19">
        <v>342</v>
      </c>
      <c r="K105" s="20">
        <f t="shared" si="7"/>
        <v>386.713450292398</v>
      </c>
      <c r="L105" s="20">
        <f t="shared" si="8"/>
        <v>31741.44</v>
      </c>
      <c r="M105" s="20">
        <f t="shared" si="9"/>
        <v>100514.56</v>
      </c>
      <c r="N105" s="19">
        <v>8.7</v>
      </c>
      <c r="O105" s="20">
        <f t="shared" si="10"/>
        <v>2761.50528</v>
      </c>
      <c r="P105" s="19">
        <v>9.6</v>
      </c>
      <c r="Q105" s="20">
        <f t="shared" si="11"/>
        <v>9649.39776</v>
      </c>
      <c r="R105" s="8">
        <v>1439</v>
      </c>
      <c r="T105" s="1"/>
    </row>
    <row r="106" spans="18:18">
      <c r="R106" s="22">
        <f>SUM(R6:R105)</f>
        <v>143900</v>
      </c>
    </row>
  </sheetData>
  <mergeCells count="5">
    <mergeCell ref="A3:R3"/>
    <mergeCell ref="A4:F4"/>
    <mergeCell ref="G4:M4"/>
    <mergeCell ref="N4:Q4"/>
    <mergeCell ref="A1:R2"/>
  </mergeCells>
  <pageMargins left="0.52" right="0" top="0.748031496062992" bottom="0.748031496062992" header="0.31496062992126" footer="0.31496062992126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2006-09-13T19:21:00Z</dcterms:created>
  <dcterms:modified xsi:type="dcterms:W3CDTF">2025-01-06T15:03:18Z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1AE6006086904055AD5E9A32F9356166_13</vt:lpwstr>
  </property>
  <property fmtid="{D5CDD505-2E9C-101B-9397-08002B2CF9AE}" pid="3" name="KSOProductBuildVer">
    <vt:lpwstr>2052-11.8.2.9980</vt:lpwstr>
  </property>
</Properties>
</file>