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乡镇" sheetId="2" r:id="rId2"/>
  </sheets>
  <definedNames>
    <definedName name="_xlnm._FilterDatabase" localSheetId="0" hidden="1">Sheet1!$A$3:$M$67</definedName>
  </definedNames>
  <calcPr calcId="144525"/>
</workbook>
</file>

<file path=xl/sharedStrings.xml><?xml version="1.0" encoding="utf-8"?>
<sst xmlns="http://schemas.openxmlformats.org/spreadsheetml/2006/main" count="661" uniqueCount="154">
  <si>
    <t>剑阁县2022年第三批通村组水泥路项目建设表</t>
  </si>
  <si>
    <t>序号</t>
  </si>
  <si>
    <t>乡镇名称</t>
  </si>
  <si>
    <t>项目村</t>
  </si>
  <si>
    <t>计划里程（km)</t>
  </si>
  <si>
    <t>公路等级</t>
  </si>
  <si>
    <t>路面宽度（m)</t>
  </si>
  <si>
    <t>路面类型</t>
  </si>
  <si>
    <t>实施年度</t>
  </si>
  <si>
    <t>起止点</t>
  </si>
  <si>
    <t>总投资    （万元）</t>
  </si>
  <si>
    <t>补助资金  （万元）</t>
  </si>
  <si>
    <t>其他资金  （万元）</t>
  </si>
  <si>
    <t>备注</t>
  </si>
  <si>
    <t>合计</t>
  </si>
  <si>
    <t>下寺镇</t>
  </si>
  <si>
    <t>冠京村</t>
  </si>
  <si>
    <t>四级公路</t>
  </si>
  <si>
    <t>水泥混凝土路面</t>
  </si>
  <si>
    <t>村干道至一、二组</t>
  </si>
  <si>
    <t>峰垭村</t>
  </si>
  <si>
    <t>村干道至一、二、三、四组</t>
  </si>
  <si>
    <t>翰林社区</t>
  </si>
  <si>
    <t>村干道至三组</t>
  </si>
  <si>
    <t>剑门关镇</t>
  </si>
  <si>
    <t>青树村</t>
  </si>
  <si>
    <t>村道至一组</t>
  </si>
  <si>
    <t>汉阳镇</t>
  </si>
  <si>
    <t>七里村</t>
  </si>
  <si>
    <t>二组至三组</t>
  </si>
  <si>
    <t>东青村</t>
  </si>
  <si>
    <t>村干道至一组</t>
  </si>
  <si>
    <t>张王镇</t>
  </si>
  <si>
    <t>长石村</t>
  </si>
  <si>
    <t>三组至四组</t>
  </si>
  <si>
    <t>江口镇</t>
  </si>
  <si>
    <t>七林村</t>
  </si>
  <si>
    <t>村道至三、五组</t>
  </si>
  <si>
    <t>普安镇</t>
  </si>
  <si>
    <t>剑公村</t>
  </si>
  <si>
    <t>村干道至四、五组</t>
  </si>
  <si>
    <t>剑坪村</t>
  </si>
  <si>
    <t>村干道至八组</t>
  </si>
  <si>
    <t>长春村</t>
  </si>
  <si>
    <t>长春村至锯山村</t>
  </si>
  <si>
    <t>锯山村</t>
  </si>
  <si>
    <t>锯山村至长春村</t>
  </si>
  <si>
    <t>共和村</t>
  </si>
  <si>
    <t>双剑村</t>
  </si>
  <si>
    <t>村干道至七组</t>
  </si>
  <si>
    <t>盐店镇</t>
  </si>
  <si>
    <t>石柱村</t>
  </si>
  <si>
    <t>依山村</t>
  </si>
  <si>
    <t>村干道至四、六组</t>
  </si>
  <si>
    <t>西庙村</t>
  </si>
  <si>
    <t>六组至薛家河</t>
  </si>
  <si>
    <t>姚家镇</t>
  </si>
  <si>
    <t>北庙村</t>
  </si>
  <si>
    <t>义兴镇</t>
  </si>
  <si>
    <t>沙河村</t>
  </si>
  <si>
    <t>村干道至三组、至七宝村</t>
  </si>
  <si>
    <t>柳沟镇</t>
  </si>
  <si>
    <t>团山村</t>
  </si>
  <si>
    <t>村干道至三、四组</t>
  </si>
  <si>
    <t>长安村</t>
  </si>
  <si>
    <t>秀钟乡</t>
  </si>
  <si>
    <t>太兴村</t>
  </si>
  <si>
    <t>二组至五组</t>
  </si>
  <si>
    <t>武连镇</t>
  </si>
  <si>
    <t>正兴村</t>
  </si>
  <si>
    <t>村道至一、四、五组</t>
  </si>
  <si>
    <t>四合村</t>
  </si>
  <si>
    <t>村道至三组</t>
  </si>
  <si>
    <t>武俺村</t>
  </si>
  <si>
    <t>村道至二、三组</t>
  </si>
  <si>
    <t>东宝镇</t>
  </si>
  <si>
    <t>燕山村</t>
  </si>
  <si>
    <t>开封镇</t>
  </si>
  <si>
    <t>作坊村</t>
  </si>
  <si>
    <t>村干道至一、二、三组</t>
  </si>
  <si>
    <t>青荣村</t>
  </si>
  <si>
    <t>牌坊村至青荣村</t>
  </si>
  <si>
    <t>庄子村</t>
  </si>
  <si>
    <t>村干道至二、四组</t>
  </si>
  <si>
    <t>回龙村</t>
  </si>
  <si>
    <t>村道至五组</t>
  </si>
  <si>
    <t>马林村</t>
  </si>
  <si>
    <t>迎水村</t>
  </si>
  <si>
    <t>庆丰村</t>
  </si>
  <si>
    <t>二组至和平社区</t>
  </si>
  <si>
    <t>王河镇</t>
  </si>
  <si>
    <t>荣光村</t>
  </si>
  <si>
    <t>八组至四组</t>
  </si>
  <si>
    <t>龙凤村</t>
  </si>
  <si>
    <t>龙凤村至梓潼界</t>
  </si>
  <si>
    <t>蜀北村</t>
  </si>
  <si>
    <t>群力村</t>
  </si>
  <si>
    <t>元山镇</t>
  </si>
  <si>
    <t>粮丰村</t>
  </si>
  <si>
    <t>村干道至一、四组</t>
  </si>
  <si>
    <t>福泉村</t>
  </si>
  <si>
    <t>石板村</t>
  </si>
  <si>
    <t>广爱村</t>
  </si>
  <si>
    <t>村干道至产业园</t>
  </si>
  <si>
    <t>演圣镇</t>
  </si>
  <si>
    <t>天马村</t>
  </si>
  <si>
    <t>金仙镇</t>
  </si>
  <si>
    <t>玉溪村</t>
  </si>
  <si>
    <t>碾盘垭至西河村</t>
  </si>
  <si>
    <t>涂山镇</t>
  </si>
  <si>
    <t>迎新村</t>
  </si>
  <si>
    <t>村干道至8组</t>
  </si>
  <si>
    <t>大桥村</t>
  </si>
  <si>
    <t>公兴镇</t>
  </si>
  <si>
    <t>向前村</t>
  </si>
  <si>
    <t>新生村</t>
  </si>
  <si>
    <t>村干道至四组</t>
  </si>
  <si>
    <t>白龙镇</t>
  </si>
  <si>
    <t>黄林村</t>
  </si>
  <si>
    <t>石滩村</t>
  </si>
  <si>
    <t>村干道至五组</t>
  </si>
  <si>
    <t>摇铃村</t>
  </si>
  <si>
    <t>唐家村</t>
  </si>
  <si>
    <t>河垭村</t>
  </si>
  <si>
    <t>远大村</t>
  </si>
  <si>
    <t>村干道至二组</t>
  </si>
  <si>
    <t>店子镇</t>
  </si>
  <si>
    <t>石岩村</t>
  </si>
  <si>
    <t>龙源镇</t>
  </si>
  <si>
    <t>七宝村</t>
  </si>
  <si>
    <t>七宝村至沙河村</t>
  </si>
  <si>
    <t>西山村</t>
  </si>
  <si>
    <t>西山村至七宝村</t>
  </si>
  <si>
    <t>九龙村</t>
  </si>
  <si>
    <t>九龙村至龙源寺社区</t>
  </si>
  <si>
    <t>鹤龄镇</t>
  </si>
  <si>
    <t>岳坪村</t>
  </si>
  <si>
    <t>岳坪村至白鹤村</t>
  </si>
  <si>
    <t>杨村镇</t>
  </si>
  <si>
    <t>锦屏村</t>
  </si>
  <si>
    <t>锦屏村至阳明</t>
  </si>
  <si>
    <t>白水村</t>
  </si>
  <si>
    <t>村干道至二、三组</t>
  </si>
  <si>
    <t>樵店乡</t>
  </si>
  <si>
    <t>七一村</t>
  </si>
  <si>
    <t>村干道至一、七组</t>
  </si>
  <si>
    <t>羊岭镇</t>
  </si>
  <si>
    <t>马鞍山村</t>
  </si>
  <si>
    <t>村干道至5组</t>
  </si>
  <si>
    <t>木马镇</t>
  </si>
  <si>
    <t>木马寺社区</t>
  </si>
  <si>
    <t>木马寺社区至威灵村</t>
  </si>
  <si>
    <t>柏垭社区</t>
  </si>
  <si>
    <t>附件1：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</si>
</sst>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tabSelected="1" topLeftCell="A46" workbookViewId="0">
      <selection activeCell="H6" sqref="H6"/>
    </sheetView>
  </sheetViews>
  <sheetFormatPr defaultColWidth="9" defaultRowHeight="29" customHeight="1"/>
  <cols>
    <col min="1" max="1" width="5.875" style="1" customWidth="1"/>
    <col min="2" max="2" width="8" style="1" customWidth="1"/>
    <col min="3" max="3" width="9.25" style="1" customWidth="1"/>
    <col min="4" max="4" width="7.75" style="1" customWidth="1"/>
    <col min="5" max="5" width="9.375" style="1" customWidth="1"/>
    <col min="6" max="6" width="6.625" style="1" customWidth="1"/>
    <col min="7" max="7" width="14.125" style="1" customWidth="1"/>
    <col min="8" max="8" width="8" style="1" customWidth="1"/>
    <col min="9" max="9" width="20.125" style="1" customWidth="1"/>
    <col min="10" max="12" width="12.25" style="1" customWidth="1"/>
    <col min="13" max="13" width="6.875" style="1" customWidth="1"/>
    <col min="14" max="16384" width="9" style="1"/>
  </cols>
  <sheetData>
    <row r="1" ht="6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3" customHeight="1" spans="1:13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8" t="s">
        <v>12</v>
      </c>
      <c r="M2" s="6" t="s">
        <v>13</v>
      </c>
    </row>
    <row r="3" customHeight="1" spans="1:13">
      <c r="A3" s="6" t="s">
        <v>14</v>
      </c>
      <c r="B3" s="6"/>
      <c r="C3" s="6"/>
      <c r="D3" s="6">
        <f>SUM(D4:D67)</f>
        <v>128.9</v>
      </c>
      <c r="E3" s="6"/>
      <c r="F3" s="5"/>
      <c r="G3" s="5"/>
      <c r="H3" s="8"/>
      <c r="I3" s="8"/>
      <c r="J3" s="8">
        <f>SUM(J4:J67)</f>
        <v>8133</v>
      </c>
      <c r="K3" s="10">
        <f>SUM(K4:K67)</f>
        <v>5422</v>
      </c>
      <c r="L3" s="10">
        <f>SUM(L4:L67)</f>
        <v>2711</v>
      </c>
      <c r="M3" s="6"/>
    </row>
    <row r="4" customHeight="1" spans="1:13">
      <c r="A4" s="9">
        <v>1</v>
      </c>
      <c r="B4" s="9" t="s">
        <v>15</v>
      </c>
      <c r="C4" s="9" t="s">
        <v>16</v>
      </c>
      <c r="D4" s="9">
        <v>6</v>
      </c>
      <c r="E4" s="9" t="s">
        <v>17</v>
      </c>
      <c r="F4" s="9">
        <v>3.5</v>
      </c>
      <c r="G4" s="9" t="s">
        <v>18</v>
      </c>
      <c r="H4" s="9">
        <v>2022</v>
      </c>
      <c r="I4" s="9" t="s">
        <v>19</v>
      </c>
      <c r="J4" s="9">
        <f t="shared" ref="J4:J21" si="0">K4+L4</f>
        <v>351</v>
      </c>
      <c r="K4" s="9">
        <v>234</v>
      </c>
      <c r="L4" s="9">
        <f t="shared" ref="L4:L21" si="1">K4/2</f>
        <v>117</v>
      </c>
      <c r="M4" s="9"/>
    </row>
    <row r="5" customHeight="1" spans="1:13">
      <c r="A5" s="9">
        <v>2</v>
      </c>
      <c r="B5" s="9" t="s">
        <v>15</v>
      </c>
      <c r="C5" s="9" t="s">
        <v>20</v>
      </c>
      <c r="D5" s="9">
        <v>2.7</v>
      </c>
      <c r="E5" s="9" t="s">
        <v>17</v>
      </c>
      <c r="F5" s="9">
        <v>3.5</v>
      </c>
      <c r="G5" s="9" t="s">
        <v>18</v>
      </c>
      <c r="H5" s="9">
        <v>2022</v>
      </c>
      <c r="I5" s="9" t="s">
        <v>21</v>
      </c>
      <c r="J5" s="9">
        <f t="shared" si="0"/>
        <v>157.95</v>
      </c>
      <c r="K5" s="9">
        <v>105.3</v>
      </c>
      <c r="L5" s="9">
        <f t="shared" si="1"/>
        <v>52.65</v>
      </c>
      <c r="M5" s="9"/>
    </row>
    <row r="6" customHeight="1" spans="1:13">
      <c r="A6" s="9">
        <v>3</v>
      </c>
      <c r="B6" s="9" t="s">
        <v>15</v>
      </c>
      <c r="C6" s="9" t="s">
        <v>22</v>
      </c>
      <c r="D6" s="9">
        <v>1.7</v>
      </c>
      <c r="E6" s="9" t="s">
        <v>17</v>
      </c>
      <c r="F6" s="9">
        <v>3.5</v>
      </c>
      <c r="G6" s="9" t="s">
        <v>18</v>
      </c>
      <c r="H6" s="9">
        <v>2022</v>
      </c>
      <c r="I6" s="9" t="s">
        <v>23</v>
      </c>
      <c r="J6" s="9">
        <f t="shared" si="0"/>
        <v>99.45</v>
      </c>
      <c r="K6" s="9">
        <v>66.3</v>
      </c>
      <c r="L6" s="9">
        <f t="shared" si="1"/>
        <v>33.15</v>
      </c>
      <c r="M6" s="9"/>
    </row>
    <row r="7" customHeight="1" spans="1:13">
      <c r="A7" s="9">
        <v>4</v>
      </c>
      <c r="B7" s="9" t="s">
        <v>24</v>
      </c>
      <c r="C7" s="9" t="s">
        <v>25</v>
      </c>
      <c r="D7" s="9">
        <v>1.3</v>
      </c>
      <c r="E7" s="9" t="s">
        <v>17</v>
      </c>
      <c r="F7" s="9">
        <v>3.5</v>
      </c>
      <c r="G7" s="9" t="s">
        <v>18</v>
      </c>
      <c r="H7" s="9">
        <v>2022</v>
      </c>
      <c r="I7" s="9" t="s">
        <v>26</v>
      </c>
      <c r="J7" s="9">
        <f t="shared" si="0"/>
        <v>76.05</v>
      </c>
      <c r="K7" s="9">
        <v>50.7</v>
      </c>
      <c r="L7" s="9">
        <f t="shared" si="1"/>
        <v>25.35</v>
      </c>
      <c r="M7" s="9"/>
    </row>
    <row r="8" customHeight="1" spans="1:13">
      <c r="A8" s="9">
        <v>5</v>
      </c>
      <c r="B8" s="9" t="s">
        <v>27</v>
      </c>
      <c r="C8" s="9" t="s">
        <v>28</v>
      </c>
      <c r="D8" s="9">
        <v>0.8</v>
      </c>
      <c r="E8" s="9" t="s">
        <v>17</v>
      </c>
      <c r="F8" s="9">
        <v>3.5</v>
      </c>
      <c r="G8" s="9" t="s">
        <v>18</v>
      </c>
      <c r="H8" s="9">
        <v>2022</v>
      </c>
      <c r="I8" s="9" t="s">
        <v>29</v>
      </c>
      <c r="J8" s="9">
        <f t="shared" si="0"/>
        <v>46.8</v>
      </c>
      <c r="K8" s="9">
        <v>31.2</v>
      </c>
      <c r="L8" s="9">
        <f t="shared" si="1"/>
        <v>15.6</v>
      </c>
      <c r="M8" s="9"/>
    </row>
    <row r="9" customHeight="1" spans="1:13">
      <c r="A9" s="9">
        <v>6</v>
      </c>
      <c r="B9" s="9" t="s">
        <v>27</v>
      </c>
      <c r="C9" s="9" t="s">
        <v>30</v>
      </c>
      <c r="D9" s="9">
        <v>1.4</v>
      </c>
      <c r="E9" s="9" t="s">
        <v>17</v>
      </c>
      <c r="F9" s="9">
        <v>3.5</v>
      </c>
      <c r="G9" s="9" t="s">
        <v>18</v>
      </c>
      <c r="H9" s="9">
        <v>2022</v>
      </c>
      <c r="I9" s="9" t="s">
        <v>31</v>
      </c>
      <c r="J9" s="9">
        <f t="shared" si="0"/>
        <v>81.9</v>
      </c>
      <c r="K9" s="9">
        <v>54.6</v>
      </c>
      <c r="L9" s="9">
        <f t="shared" si="1"/>
        <v>27.3</v>
      </c>
      <c r="M9" s="9"/>
    </row>
    <row r="10" customHeight="1" spans="1:13">
      <c r="A10" s="9">
        <v>7</v>
      </c>
      <c r="B10" s="9" t="s">
        <v>32</v>
      </c>
      <c r="C10" s="9" t="s">
        <v>33</v>
      </c>
      <c r="D10" s="9">
        <v>2</v>
      </c>
      <c r="E10" s="9" t="s">
        <v>17</v>
      </c>
      <c r="F10" s="9">
        <v>3.5</v>
      </c>
      <c r="G10" s="9" t="s">
        <v>18</v>
      </c>
      <c r="H10" s="9">
        <v>2022</v>
      </c>
      <c r="I10" s="9" t="s">
        <v>34</v>
      </c>
      <c r="J10" s="9">
        <f t="shared" si="0"/>
        <v>117</v>
      </c>
      <c r="K10" s="9">
        <v>78</v>
      </c>
      <c r="L10" s="9">
        <f t="shared" si="1"/>
        <v>39</v>
      </c>
      <c r="M10" s="9"/>
    </row>
    <row r="11" customHeight="1" spans="1:13">
      <c r="A11" s="9">
        <v>8</v>
      </c>
      <c r="B11" s="9" t="s">
        <v>35</v>
      </c>
      <c r="C11" s="9" t="s">
        <v>36</v>
      </c>
      <c r="D11" s="9">
        <v>1.5</v>
      </c>
      <c r="E11" s="9" t="s">
        <v>17</v>
      </c>
      <c r="F11" s="9">
        <v>3.5</v>
      </c>
      <c r="G11" s="9" t="s">
        <v>18</v>
      </c>
      <c r="H11" s="9">
        <v>2022</v>
      </c>
      <c r="I11" s="9" t="s">
        <v>37</v>
      </c>
      <c r="J11" s="9">
        <f t="shared" si="0"/>
        <v>87.75</v>
      </c>
      <c r="K11" s="9">
        <v>58.5</v>
      </c>
      <c r="L11" s="9">
        <f t="shared" si="1"/>
        <v>29.25</v>
      </c>
      <c r="M11" s="9"/>
    </row>
    <row r="12" customHeight="1" spans="1:13">
      <c r="A12" s="9">
        <v>9</v>
      </c>
      <c r="B12" s="9" t="s">
        <v>38</v>
      </c>
      <c r="C12" s="9" t="s">
        <v>39</v>
      </c>
      <c r="D12" s="9">
        <v>1.5</v>
      </c>
      <c r="E12" s="9" t="s">
        <v>17</v>
      </c>
      <c r="F12" s="9">
        <v>3.5</v>
      </c>
      <c r="G12" s="9" t="s">
        <v>18</v>
      </c>
      <c r="H12" s="9">
        <v>2022</v>
      </c>
      <c r="I12" s="11" t="s">
        <v>40</v>
      </c>
      <c r="J12" s="9">
        <f t="shared" si="0"/>
        <v>87.75</v>
      </c>
      <c r="K12" s="9">
        <v>58.5</v>
      </c>
      <c r="L12" s="9">
        <f t="shared" si="1"/>
        <v>29.25</v>
      </c>
      <c r="M12" s="9"/>
    </row>
    <row r="13" customHeight="1" spans="1:13">
      <c r="A13" s="9">
        <v>10</v>
      </c>
      <c r="B13" s="9" t="s">
        <v>38</v>
      </c>
      <c r="C13" s="9" t="s">
        <v>41</v>
      </c>
      <c r="D13" s="9">
        <v>1.2</v>
      </c>
      <c r="E13" s="9" t="s">
        <v>17</v>
      </c>
      <c r="F13" s="9">
        <v>3.5</v>
      </c>
      <c r="G13" s="9" t="s">
        <v>18</v>
      </c>
      <c r="H13" s="9">
        <v>2022</v>
      </c>
      <c r="I13" s="11" t="s">
        <v>42</v>
      </c>
      <c r="J13" s="9">
        <f t="shared" si="0"/>
        <v>70.2</v>
      </c>
      <c r="K13" s="9">
        <v>46.8</v>
      </c>
      <c r="L13" s="9">
        <f t="shared" si="1"/>
        <v>23.4</v>
      </c>
      <c r="M13" s="9"/>
    </row>
    <row r="14" customHeight="1" spans="1:13">
      <c r="A14" s="9">
        <v>11</v>
      </c>
      <c r="B14" s="9" t="s">
        <v>38</v>
      </c>
      <c r="C14" s="9" t="s">
        <v>43</v>
      </c>
      <c r="D14" s="9">
        <v>1</v>
      </c>
      <c r="E14" s="9" t="s">
        <v>17</v>
      </c>
      <c r="F14" s="9">
        <v>3.5</v>
      </c>
      <c r="G14" s="9" t="s">
        <v>18</v>
      </c>
      <c r="H14" s="9">
        <v>2022</v>
      </c>
      <c r="I14" s="11" t="s">
        <v>44</v>
      </c>
      <c r="J14" s="9">
        <f t="shared" si="0"/>
        <v>58.5</v>
      </c>
      <c r="K14" s="9">
        <v>39</v>
      </c>
      <c r="L14" s="9">
        <f t="shared" si="1"/>
        <v>19.5</v>
      </c>
      <c r="M14" s="9"/>
    </row>
    <row r="15" customHeight="1" spans="1:13">
      <c r="A15" s="9">
        <v>12</v>
      </c>
      <c r="B15" s="9" t="s">
        <v>38</v>
      </c>
      <c r="C15" s="9" t="s">
        <v>45</v>
      </c>
      <c r="D15" s="9">
        <v>1.4</v>
      </c>
      <c r="E15" s="9" t="s">
        <v>17</v>
      </c>
      <c r="F15" s="9">
        <v>3.5</v>
      </c>
      <c r="G15" s="9" t="s">
        <v>18</v>
      </c>
      <c r="H15" s="9">
        <v>2022</v>
      </c>
      <c r="I15" s="11" t="s">
        <v>46</v>
      </c>
      <c r="J15" s="9">
        <f t="shared" si="0"/>
        <v>81.9</v>
      </c>
      <c r="K15" s="9">
        <v>54.6</v>
      </c>
      <c r="L15" s="9">
        <f t="shared" si="1"/>
        <v>27.3</v>
      </c>
      <c r="M15" s="9"/>
    </row>
    <row r="16" customHeight="1" spans="1:13">
      <c r="A16" s="9">
        <v>13</v>
      </c>
      <c r="B16" s="9" t="s">
        <v>38</v>
      </c>
      <c r="C16" s="9" t="s">
        <v>47</v>
      </c>
      <c r="D16" s="9">
        <v>0.4</v>
      </c>
      <c r="E16" s="9" t="s">
        <v>17</v>
      </c>
      <c r="F16" s="9">
        <v>4.5</v>
      </c>
      <c r="G16" s="9" t="s">
        <v>18</v>
      </c>
      <c r="H16" s="9">
        <v>2022</v>
      </c>
      <c r="I16" s="11" t="s">
        <v>31</v>
      </c>
      <c r="J16" s="9">
        <f t="shared" si="0"/>
        <v>30</v>
      </c>
      <c r="K16" s="9">
        <v>20</v>
      </c>
      <c r="L16" s="9">
        <f t="shared" si="1"/>
        <v>10</v>
      </c>
      <c r="M16" s="9"/>
    </row>
    <row r="17" customHeight="1" spans="1:13">
      <c r="A17" s="9">
        <v>14</v>
      </c>
      <c r="B17" s="9" t="s">
        <v>38</v>
      </c>
      <c r="C17" s="9" t="s">
        <v>48</v>
      </c>
      <c r="D17" s="9">
        <v>1.5</v>
      </c>
      <c r="E17" s="9" t="s">
        <v>17</v>
      </c>
      <c r="F17" s="9">
        <v>3.5</v>
      </c>
      <c r="G17" s="9" t="s">
        <v>18</v>
      </c>
      <c r="H17" s="9">
        <v>2022</v>
      </c>
      <c r="I17" s="11" t="s">
        <v>49</v>
      </c>
      <c r="J17" s="9">
        <f t="shared" si="0"/>
        <v>87.75</v>
      </c>
      <c r="K17" s="9">
        <v>58.5</v>
      </c>
      <c r="L17" s="9">
        <f t="shared" si="1"/>
        <v>29.25</v>
      </c>
      <c r="M17" s="9"/>
    </row>
    <row r="18" customHeight="1" spans="1:13">
      <c r="A18" s="9">
        <v>15</v>
      </c>
      <c r="B18" s="9" t="s">
        <v>50</v>
      </c>
      <c r="C18" s="9" t="s">
        <v>51</v>
      </c>
      <c r="D18" s="9">
        <v>0.9</v>
      </c>
      <c r="E18" s="9" t="s">
        <v>17</v>
      </c>
      <c r="F18" s="9">
        <v>3.5</v>
      </c>
      <c r="G18" s="9" t="s">
        <v>18</v>
      </c>
      <c r="H18" s="9">
        <v>2022</v>
      </c>
      <c r="I18" s="11" t="s">
        <v>31</v>
      </c>
      <c r="J18" s="9">
        <f t="shared" si="0"/>
        <v>52.65</v>
      </c>
      <c r="K18" s="9">
        <v>35.1</v>
      </c>
      <c r="L18" s="9">
        <f t="shared" si="1"/>
        <v>17.55</v>
      </c>
      <c r="M18" s="9"/>
    </row>
    <row r="19" customHeight="1" spans="1:13">
      <c r="A19" s="9">
        <v>16</v>
      </c>
      <c r="B19" s="9" t="s">
        <v>50</v>
      </c>
      <c r="C19" s="9" t="s">
        <v>52</v>
      </c>
      <c r="D19" s="9">
        <v>2.1</v>
      </c>
      <c r="E19" s="9" t="s">
        <v>17</v>
      </c>
      <c r="F19" s="9">
        <v>3.5</v>
      </c>
      <c r="G19" s="9" t="s">
        <v>18</v>
      </c>
      <c r="H19" s="9">
        <v>2022</v>
      </c>
      <c r="I19" s="9" t="s">
        <v>53</v>
      </c>
      <c r="J19" s="9">
        <f t="shared" si="0"/>
        <v>122.85</v>
      </c>
      <c r="K19" s="9">
        <v>81.9</v>
      </c>
      <c r="L19" s="9">
        <f t="shared" si="1"/>
        <v>40.95</v>
      </c>
      <c r="M19" s="9"/>
    </row>
    <row r="20" s="2" customFormat="1" customHeight="1" spans="1:13">
      <c r="A20" s="9">
        <v>17</v>
      </c>
      <c r="B20" s="9" t="s">
        <v>50</v>
      </c>
      <c r="C20" s="9" t="s">
        <v>54</v>
      </c>
      <c r="D20" s="9">
        <v>0.8</v>
      </c>
      <c r="E20" s="9" t="s">
        <v>17</v>
      </c>
      <c r="F20" s="9">
        <v>3.5</v>
      </c>
      <c r="G20" s="9" t="s">
        <v>18</v>
      </c>
      <c r="H20" s="9">
        <v>2022</v>
      </c>
      <c r="I20" s="9" t="s">
        <v>55</v>
      </c>
      <c r="J20" s="9">
        <f t="shared" si="0"/>
        <v>46.8</v>
      </c>
      <c r="K20" s="9">
        <v>31.2</v>
      </c>
      <c r="L20" s="9">
        <f t="shared" si="1"/>
        <v>15.6</v>
      </c>
      <c r="M20" s="9"/>
    </row>
    <row r="21" customHeight="1" spans="1:13">
      <c r="A21" s="9">
        <v>18</v>
      </c>
      <c r="B21" s="9" t="s">
        <v>56</v>
      </c>
      <c r="C21" s="9" t="s">
        <v>57</v>
      </c>
      <c r="D21" s="9">
        <v>2</v>
      </c>
      <c r="E21" s="9" t="s">
        <v>17</v>
      </c>
      <c r="F21" s="9">
        <v>3.5</v>
      </c>
      <c r="G21" s="9" t="s">
        <v>18</v>
      </c>
      <c r="H21" s="9">
        <v>2022</v>
      </c>
      <c r="I21" s="9" t="s">
        <v>23</v>
      </c>
      <c r="J21" s="9">
        <f t="shared" si="0"/>
        <v>117</v>
      </c>
      <c r="K21" s="9">
        <v>78</v>
      </c>
      <c r="L21" s="9">
        <f t="shared" si="1"/>
        <v>39</v>
      </c>
      <c r="M21" s="9"/>
    </row>
    <row r="22" customHeight="1" spans="1:13">
      <c r="A22" s="9">
        <v>19</v>
      </c>
      <c r="B22" s="9" t="s">
        <v>58</v>
      </c>
      <c r="C22" s="9" t="s">
        <v>59</v>
      </c>
      <c r="D22" s="9">
        <v>1.3</v>
      </c>
      <c r="E22" s="9" t="s">
        <v>17</v>
      </c>
      <c r="F22" s="9">
        <v>3.5</v>
      </c>
      <c r="G22" s="9" t="s">
        <v>18</v>
      </c>
      <c r="H22" s="9">
        <v>2022</v>
      </c>
      <c r="I22" s="11" t="s">
        <v>60</v>
      </c>
      <c r="J22" s="9">
        <f t="shared" ref="J22:J56" si="2">K22+L22</f>
        <v>76.05</v>
      </c>
      <c r="K22" s="9">
        <v>50.7</v>
      </c>
      <c r="L22" s="9">
        <f t="shared" ref="L22:L56" si="3">K22/2</f>
        <v>25.35</v>
      </c>
      <c r="M22" s="9"/>
    </row>
    <row r="23" customHeight="1" spans="1:13">
      <c r="A23" s="9">
        <v>20</v>
      </c>
      <c r="B23" s="9" t="s">
        <v>61</v>
      </c>
      <c r="C23" s="9" t="s">
        <v>62</v>
      </c>
      <c r="D23" s="9">
        <v>1.9</v>
      </c>
      <c r="E23" s="9" t="s">
        <v>17</v>
      </c>
      <c r="F23" s="9">
        <v>3.5</v>
      </c>
      <c r="G23" s="9" t="s">
        <v>18</v>
      </c>
      <c r="H23" s="9">
        <v>2022</v>
      </c>
      <c r="I23" s="9" t="s">
        <v>63</v>
      </c>
      <c r="J23" s="9">
        <f t="shared" si="2"/>
        <v>111.15</v>
      </c>
      <c r="K23" s="9">
        <v>74.1</v>
      </c>
      <c r="L23" s="9">
        <f t="shared" si="3"/>
        <v>37.05</v>
      </c>
      <c r="M23" s="9"/>
    </row>
    <row r="24" customHeight="1" spans="1:13">
      <c r="A24" s="9">
        <v>21</v>
      </c>
      <c r="B24" s="9" t="s">
        <v>61</v>
      </c>
      <c r="C24" s="9" t="s">
        <v>64</v>
      </c>
      <c r="D24" s="9">
        <v>0.8</v>
      </c>
      <c r="E24" s="9" t="s">
        <v>17</v>
      </c>
      <c r="F24" s="9">
        <v>3.5</v>
      </c>
      <c r="G24" s="9" t="s">
        <v>18</v>
      </c>
      <c r="H24" s="9">
        <v>2022</v>
      </c>
      <c r="I24" s="9" t="s">
        <v>31</v>
      </c>
      <c r="J24" s="9">
        <f t="shared" si="2"/>
        <v>46.8</v>
      </c>
      <c r="K24" s="9">
        <v>31.2</v>
      </c>
      <c r="L24" s="9">
        <f t="shared" si="3"/>
        <v>15.6</v>
      </c>
      <c r="M24" s="9"/>
    </row>
    <row r="25" customHeight="1" spans="1:13">
      <c r="A25" s="9">
        <v>22</v>
      </c>
      <c r="B25" s="9" t="s">
        <v>65</v>
      </c>
      <c r="C25" s="9" t="s">
        <v>66</v>
      </c>
      <c r="D25" s="9">
        <v>1.7</v>
      </c>
      <c r="E25" s="9" t="s">
        <v>17</v>
      </c>
      <c r="F25" s="9">
        <v>3.5</v>
      </c>
      <c r="G25" s="9" t="s">
        <v>18</v>
      </c>
      <c r="H25" s="9">
        <v>2022</v>
      </c>
      <c r="I25" s="11" t="s">
        <v>67</v>
      </c>
      <c r="J25" s="9">
        <f t="shared" si="2"/>
        <v>99.45</v>
      </c>
      <c r="K25" s="9">
        <v>66.3</v>
      </c>
      <c r="L25" s="9">
        <f t="shared" si="3"/>
        <v>33.15</v>
      </c>
      <c r="M25" s="9"/>
    </row>
    <row r="26" customHeight="1" spans="1:13">
      <c r="A26" s="9">
        <v>23</v>
      </c>
      <c r="B26" s="9" t="s">
        <v>68</v>
      </c>
      <c r="C26" s="9" t="s">
        <v>69</v>
      </c>
      <c r="D26" s="9">
        <v>4.3</v>
      </c>
      <c r="E26" s="9" t="s">
        <v>17</v>
      </c>
      <c r="F26" s="9">
        <v>3.5</v>
      </c>
      <c r="G26" s="9" t="s">
        <v>18</v>
      </c>
      <c r="H26" s="9">
        <v>2022</v>
      </c>
      <c r="I26" s="11" t="s">
        <v>70</v>
      </c>
      <c r="J26" s="9">
        <f t="shared" si="2"/>
        <v>251.55</v>
      </c>
      <c r="K26" s="9">
        <v>167.7</v>
      </c>
      <c r="L26" s="9">
        <f t="shared" si="3"/>
        <v>83.85</v>
      </c>
      <c r="M26" s="9"/>
    </row>
    <row r="27" customHeight="1" spans="1:13">
      <c r="A27" s="9">
        <v>24</v>
      </c>
      <c r="B27" s="9" t="s">
        <v>68</v>
      </c>
      <c r="C27" s="9" t="s">
        <v>71</v>
      </c>
      <c r="D27" s="9">
        <v>1.5</v>
      </c>
      <c r="E27" s="9" t="s">
        <v>17</v>
      </c>
      <c r="F27" s="9">
        <v>3.5</v>
      </c>
      <c r="G27" s="9" t="s">
        <v>18</v>
      </c>
      <c r="H27" s="9">
        <v>2022</v>
      </c>
      <c r="I27" s="11" t="s">
        <v>72</v>
      </c>
      <c r="J27" s="9">
        <f t="shared" si="2"/>
        <v>87.75</v>
      </c>
      <c r="K27" s="9">
        <v>58.5</v>
      </c>
      <c r="L27" s="9">
        <f t="shared" si="3"/>
        <v>29.25</v>
      </c>
      <c r="M27" s="9"/>
    </row>
    <row r="28" customHeight="1" spans="1:13">
      <c r="A28" s="9">
        <v>25</v>
      </c>
      <c r="B28" s="9" t="s">
        <v>68</v>
      </c>
      <c r="C28" s="9" t="s">
        <v>73</v>
      </c>
      <c r="D28" s="9">
        <v>2</v>
      </c>
      <c r="E28" s="9" t="s">
        <v>17</v>
      </c>
      <c r="F28" s="9">
        <v>3.5</v>
      </c>
      <c r="G28" s="9" t="s">
        <v>18</v>
      </c>
      <c r="H28" s="9">
        <v>2022</v>
      </c>
      <c r="I28" s="11" t="s">
        <v>74</v>
      </c>
      <c r="J28" s="9">
        <f t="shared" si="2"/>
        <v>117</v>
      </c>
      <c r="K28" s="9">
        <v>78</v>
      </c>
      <c r="L28" s="9">
        <f t="shared" si="3"/>
        <v>39</v>
      </c>
      <c r="M28" s="9"/>
    </row>
    <row r="29" customHeight="1" spans="1:13">
      <c r="A29" s="9">
        <v>26</v>
      </c>
      <c r="B29" s="9" t="s">
        <v>75</v>
      </c>
      <c r="C29" s="9" t="s">
        <v>76</v>
      </c>
      <c r="D29" s="9">
        <v>1.6</v>
      </c>
      <c r="E29" s="9" t="s">
        <v>17</v>
      </c>
      <c r="F29" s="9">
        <v>3.5</v>
      </c>
      <c r="G29" s="9" t="s">
        <v>18</v>
      </c>
      <c r="H29" s="9">
        <v>2022</v>
      </c>
      <c r="I29" s="11" t="s">
        <v>42</v>
      </c>
      <c r="J29" s="9">
        <f t="shared" si="2"/>
        <v>93.6</v>
      </c>
      <c r="K29" s="9">
        <v>62.4</v>
      </c>
      <c r="L29" s="9">
        <f t="shared" si="3"/>
        <v>31.2</v>
      </c>
      <c r="M29" s="9"/>
    </row>
    <row r="30" customHeight="1" spans="1:13">
      <c r="A30" s="9">
        <v>27</v>
      </c>
      <c r="B30" s="9" t="s">
        <v>77</v>
      </c>
      <c r="C30" s="9" t="s">
        <v>78</v>
      </c>
      <c r="D30" s="9">
        <v>2.5</v>
      </c>
      <c r="E30" s="9" t="s">
        <v>17</v>
      </c>
      <c r="F30" s="9">
        <v>3.5</v>
      </c>
      <c r="G30" s="9" t="s">
        <v>18</v>
      </c>
      <c r="H30" s="9">
        <v>2022</v>
      </c>
      <c r="I30" s="9" t="s">
        <v>79</v>
      </c>
      <c r="J30" s="9">
        <f t="shared" si="2"/>
        <v>146.25</v>
      </c>
      <c r="K30" s="9">
        <v>97.5</v>
      </c>
      <c r="L30" s="9">
        <f t="shared" si="3"/>
        <v>48.75</v>
      </c>
      <c r="M30" s="9"/>
    </row>
    <row r="31" customHeight="1" spans="1:13">
      <c r="A31" s="9">
        <v>28</v>
      </c>
      <c r="B31" s="9" t="s">
        <v>77</v>
      </c>
      <c r="C31" s="9" t="s">
        <v>80</v>
      </c>
      <c r="D31" s="9">
        <v>1.8</v>
      </c>
      <c r="E31" s="9" t="s">
        <v>17</v>
      </c>
      <c r="F31" s="9">
        <v>3.5</v>
      </c>
      <c r="G31" s="9" t="s">
        <v>18</v>
      </c>
      <c r="H31" s="9">
        <v>2022</v>
      </c>
      <c r="I31" s="11" t="s">
        <v>81</v>
      </c>
      <c r="J31" s="9">
        <f t="shared" si="2"/>
        <v>105.3</v>
      </c>
      <c r="K31" s="9">
        <v>70.2</v>
      </c>
      <c r="L31" s="9">
        <f t="shared" si="3"/>
        <v>35.1</v>
      </c>
      <c r="M31" s="9"/>
    </row>
    <row r="32" customHeight="1" spans="1:13">
      <c r="A32" s="9">
        <v>29</v>
      </c>
      <c r="B32" s="9" t="s">
        <v>77</v>
      </c>
      <c r="C32" s="9" t="s">
        <v>82</v>
      </c>
      <c r="D32" s="9">
        <v>2.5</v>
      </c>
      <c r="E32" s="9" t="s">
        <v>17</v>
      </c>
      <c r="F32" s="9">
        <v>3.5</v>
      </c>
      <c r="G32" s="9" t="s">
        <v>18</v>
      </c>
      <c r="H32" s="9">
        <v>2022</v>
      </c>
      <c r="I32" s="11" t="s">
        <v>83</v>
      </c>
      <c r="J32" s="9">
        <f t="shared" si="2"/>
        <v>146.25</v>
      </c>
      <c r="K32" s="9">
        <v>97.5</v>
      </c>
      <c r="L32" s="9">
        <f t="shared" si="3"/>
        <v>48.75</v>
      </c>
      <c r="M32" s="9"/>
    </row>
    <row r="33" customHeight="1" spans="1:13">
      <c r="A33" s="9">
        <v>30</v>
      </c>
      <c r="B33" s="9" t="s">
        <v>77</v>
      </c>
      <c r="C33" s="9" t="s">
        <v>84</v>
      </c>
      <c r="D33" s="9">
        <v>1.4</v>
      </c>
      <c r="E33" s="9" t="s">
        <v>17</v>
      </c>
      <c r="F33" s="9">
        <v>3.5</v>
      </c>
      <c r="G33" s="9" t="s">
        <v>18</v>
      </c>
      <c r="H33" s="9">
        <v>2022</v>
      </c>
      <c r="I33" s="11" t="s">
        <v>85</v>
      </c>
      <c r="J33" s="9">
        <f t="shared" si="2"/>
        <v>81.9</v>
      </c>
      <c r="K33" s="9">
        <v>54.6</v>
      </c>
      <c r="L33" s="9">
        <f t="shared" si="3"/>
        <v>27.3</v>
      </c>
      <c r="M33" s="9"/>
    </row>
    <row r="34" customHeight="1" spans="1:13">
      <c r="A34" s="9">
        <v>31</v>
      </c>
      <c r="B34" s="9" t="s">
        <v>77</v>
      </c>
      <c r="C34" s="9" t="s">
        <v>86</v>
      </c>
      <c r="D34" s="9">
        <v>1</v>
      </c>
      <c r="E34" s="9" t="s">
        <v>17</v>
      </c>
      <c r="F34" s="9">
        <v>3.5</v>
      </c>
      <c r="G34" s="9" t="s">
        <v>18</v>
      </c>
      <c r="H34" s="9">
        <v>2022</v>
      </c>
      <c r="I34" s="11" t="s">
        <v>49</v>
      </c>
      <c r="J34" s="9">
        <f t="shared" si="2"/>
        <v>58.5</v>
      </c>
      <c r="K34" s="9">
        <v>39</v>
      </c>
      <c r="L34" s="9">
        <f t="shared" si="3"/>
        <v>19.5</v>
      </c>
      <c r="M34" s="9"/>
    </row>
    <row r="35" customHeight="1" spans="1:13">
      <c r="A35" s="9">
        <v>32</v>
      </c>
      <c r="B35" s="9" t="s">
        <v>77</v>
      </c>
      <c r="C35" s="9" t="s">
        <v>87</v>
      </c>
      <c r="D35" s="9">
        <v>1</v>
      </c>
      <c r="E35" s="9" t="s">
        <v>17</v>
      </c>
      <c r="F35" s="9">
        <v>3.5</v>
      </c>
      <c r="G35" s="9" t="s">
        <v>18</v>
      </c>
      <c r="H35" s="9">
        <v>2022</v>
      </c>
      <c r="I35" s="11" t="s">
        <v>31</v>
      </c>
      <c r="J35" s="9">
        <f t="shared" si="2"/>
        <v>58.5</v>
      </c>
      <c r="K35" s="9">
        <v>39</v>
      </c>
      <c r="L35" s="9">
        <f t="shared" si="3"/>
        <v>19.5</v>
      </c>
      <c r="M35" s="9"/>
    </row>
    <row r="36" customHeight="1" spans="1:13">
      <c r="A36" s="9">
        <v>33</v>
      </c>
      <c r="B36" s="9" t="s">
        <v>77</v>
      </c>
      <c r="C36" s="9" t="s">
        <v>88</v>
      </c>
      <c r="D36" s="9">
        <v>3.2</v>
      </c>
      <c r="E36" s="9" t="s">
        <v>17</v>
      </c>
      <c r="F36" s="9">
        <v>3.5</v>
      </c>
      <c r="G36" s="9" t="s">
        <v>18</v>
      </c>
      <c r="H36" s="9">
        <v>2022</v>
      </c>
      <c r="I36" s="11" t="s">
        <v>89</v>
      </c>
      <c r="J36" s="9">
        <f t="shared" si="2"/>
        <v>187.2</v>
      </c>
      <c r="K36" s="9">
        <v>124.8</v>
      </c>
      <c r="L36" s="9">
        <f t="shared" si="3"/>
        <v>62.4</v>
      </c>
      <c r="M36" s="9"/>
    </row>
    <row r="37" customHeight="1" spans="1:13">
      <c r="A37" s="9">
        <v>34</v>
      </c>
      <c r="B37" s="9" t="s">
        <v>90</v>
      </c>
      <c r="C37" s="9" t="s">
        <v>91</v>
      </c>
      <c r="D37" s="9">
        <v>3.1</v>
      </c>
      <c r="E37" s="9" t="s">
        <v>17</v>
      </c>
      <c r="F37" s="9">
        <v>3.5</v>
      </c>
      <c r="G37" s="9" t="s">
        <v>18</v>
      </c>
      <c r="H37" s="9">
        <v>2022</v>
      </c>
      <c r="I37" s="11" t="s">
        <v>92</v>
      </c>
      <c r="J37" s="9">
        <f t="shared" si="2"/>
        <v>181.35</v>
      </c>
      <c r="K37" s="9">
        <v>120.9</v>
      </c>
      <c r="L37" s="9">
        <f t="shared" si="3"/>
        <v>60.45</v>
      </c>
      <c r="M37" s="9"/>
    </row>
    <row r="38" customHeight="1" spans="1:13">
      <c r="A38" s="9">
        <v>35</v>
      </c>
      <c r="B38" s="9" t="s">
        <v>90</v>
      </c>
      <c r="C38" s="9" t="s">
        <v>93</v>
      </c>
      <c r="D38" s="9">
        <v>2</v>
      </c>
      <c r="E38" s="9" t="s">
        <v>17</v>
      </c>
      <c r="F38" s="9">
        <v>3.5</v>
      </c>
      <c r="G38" s="9" t="s">
        <v>18</v>
      </c>
      <c r="H38" s="9">
        <v>2022</v>
      </c>
      <c r="I38" s="11" t="s">
        <v>94</v>
      </c>
      <c r="J38" s="9">
        <f t="shared" si="2"/>
        <v>117</v>
      </c>
      <c r="K38" s="9">
        <v>78</v>
      </c>
      <c r="L38" s="9">
        <f t="shared" si="3"/>
        <v>39</v>
      </c>
      <c r="M38" s="9"/>
    </row>
    <row r="39" customHeight="1" spans="1:13">
      <c r="A39" s="9">
        <v>36</v>
      </c>
      <c r="B39" s="9" t="s">
        <v>90</v>
      </c>
      <c r="C39" s="9" t="s">
        <v>95</v>
      </c>
      <c r="D39" s="9">
        <v>2.2</v>
      </c>
      <c r="E39" s="9" t="s">
        <v>17</v>
      </c>
      <c r="F39" s="9">
        <v>3.5</v>
      </c>
      <c r="G39" s="9" t="s">
        <v>18</v>
      </c>
      <c r="H39" s="9">
        <v>2022</v>
      </c>
      <c r="I39" s="11" t="s">
        <v>31</v>
      </c>
      <c r="J39" s="9">
        <f t="shared" si="2"/>
        <v>128.7</v>
      </c>
      <c r="K39" s="9">
        <v>85.8</v>
      </c>
      <c r="L39" s="9">
        <f t="shared" si="3"/>
        <v>42.9</v>
      </c>
      <c r="M39" s="9"/>
    </row>
    <row r="40" customHeight="1" spans="1:13">
      <c r="A40" s="9">
        <v>37</v>
      </c>
      <c r="B40" s="9" t="s">
        <v>90</v>
      </c>
      <c r="C40" s="9" t="s">
        <v>96</v>
      </c>
      <c r="D40" s="9">
        <v>1.5</v>
      </c>
      <c r="E40" s="9" t="s">
        <v>17</v>
      </c>
      <c r="F40" s="9">
        <v>3.5</v>
      </c>
      <c r="G40" s="9" t="s">
        <v>18</v>
      </c>
      <c r="H40" s="9">
        <v>2022</v>
      </c>
      <c r="I40" s="11" t="s">
        <v>31</v>
      </c>
      <c r="J40" s="9">
        <f t="shared" si="2"/>
        <v>87.75</v>
      </c>
      <c r="K40" s="9">
        <v>58.5</v>
      </c>
      <c r="L40" s="9">
        <f t="shared" si="3"/>
        <v>29.25</v>
      </c>
      <c r="M40" s="9"/>
    </row>
    <row r="41" customHeight="1" spans="1:13">
      <c r="A41" s="9">
        <v>38</v>
      </c>
      <c r="B41" s="9" t="s">
        <v>97</v>
      </c>
      <c r="C41" s="9" t="s">
        <v>98</v>
      </c>
      <c r="D41" s="9">
        <v>2.4</v>
      </c>
      <c r="E41" s="9" t="s">
        <v>17</v>
      </c>
      <c r="F41" s="9">
        <v>3.5</v>
      </c>
      <c r="G41" s="9" t="s">
        <v>18</v>
      </c>
      <c r="H41" s="9">
        <v>2022</v>
      </c>
      <c r="I41" s="11" t="s">
        <v>99</v>
      </c>
      <c r="J41" s="9">
        <f t="shared" si="2"/>
        <v>140.4</v>
      </c>
      <c r="K41" s="9">
        <v>93.6</v>
      </c>
      <c r="L41" s="9">
        <f t="shared" si="3"/>
        <v>46.8</v>
      </c>
      <c r="M41" s="9"/>
    </row>
    <row r="42" customHeight="1" spans="1:13">
      <c r="A42" s="9">
        <v>39</v>
      </c>
      <c r="B42" s="9" t="s">
        <v>97</v>
      </c>
      <c r="C42" s="9" t="s">
        <v>100</v>
      </c>
      <c r="D42" s="9">
        <v>2.5</v>
      </c>
      <c r="E42" s="9" t="s">
        <v>17</v>
      </c>
      <c r="F42" s="9">
        <v>3.5</v>
      </c>
      <c r="G42" s="9" t="s">
        <v>18</v>
      </c>
      <c r="H42" s="9">
        <v>2022</v>
      </c>
      <c r="I42" s="11" t="s">
        <v>79</v>
      </c>
      <c r="J42" s="9">
        <f t="shared" si="2"/>
        <v>146.25</v>
      </c>
      <c r="K42" s="9">
        <v>97.5</v>
      </c>
      <c r="L42" s="9">
        <f t="shared" si="3"/>
        <v>48.75</v>
      </c>
      <c r="M42" s="9"/>
    </row>
    <row r="43" customHeight="1" spans="1:13">
      <c r="A43" s="9">
        <v>40</v>
      </c>
      <c r="B43" s="9" t="s">
        <v>97</v>
      </c>
      <c r="C43" s="9" t="s">
        <v>101</v>
      </c>
      <c r="D43" s="9">
        <v>6.7</v>
      </c>
      <c r="E43" s="9" t="s">
        <v>17</v>
      </c>
      <c r="F43" s="9">
        <v>3.5</v>
      </c>
      <c r="G43" s="9" t="s">
        <v>18</v>
      </c>
      <c r="H43" s="9">
        <v>2022</v>
      </c>
      <c r="I43" s="11" t="s">
        <v>21</v>
      </c>
      <c r="J43" s="9">
        <f t="shared" si="2"/>
        <v>391.95</v>
      </c>
      <c r="K43" s="9">
        <v>261.3</v>
      </c>
      <c r="L43" s="9">
        <f t="shared" si="3"/>
        <v>130.65</v>
      </c>
      <c r="M43" s="9"/>
    </row>
    <row r="44" customHeight="1" spans="1:13">
      <c r="A44" s="9">
        <v>41</v>
      </c>
      <c r="B44" s="9" t="s">
        <v>97</v>
      </c>
      <c r="C44" s="9" t="s">
        <v>102</v>
      </c>
      <c r="D44" s="9">
        <v>2</v>
      </c>
      <c r="E44" s="9" t="s">
        <v>17</v>
      </c>
      <c r="F44" s="9">
        <v>3.5</v>
      </c>
      <c r="G44" s="9" t="s">
        <v>18</v>
      </c>
      <c r="H44" s="9">
        <v>2022</v>
      </c>
      <c r="I44" s="11" t="s">
        <v>103</v>
      </c>
      <c r="J44" s="9">
        <f t="shared" si="2"/>
        <v>117</v>
      </c>
      <c r="K44" s="9">
        <v>78</v>
      </c>
      <c r="L44" s="9">
        <f t="shared" si="3"/>
        <v>39</v>
      </c>
      <c r="M44" s="9"/>
    </row>
    <row r="45" customHeight="1" spans="1:13">
      <c r="A45" s="9">
        <v>42</v>
      </c>
      <c r="B45" s="9" t="s">
        <v>104</v>
      </c>
      <c r="C45" s="9" t="s">
        <v>105</v>
      </c>
      <c r="D45" s="9">
        <v>2.4</v>
      </c>
      <c r="E45" s="9" t="s">
        <v>17</v>
      </c>
      <c r="F45" s="9">
        <v>3.5</v>
      </c>
      <c r="G45" s="9" t="s">
        <v>18</v>
      </c>
      <c r="H45" s="9">
        <v>2022</v>
      </c>
      <c r="I45" s="11" t="s">
        <v>31</v>
      </c>
      <c r="J45" s="9">
        <f t="shared" si="2"/>
        <v>140.4</v>
      </c>
      <c r="K45" s="9">
        <v>93.6</v>
      </c>
      <c r="L45" s="9">
        <f t="shared" si="3"/>
        <v>46.8</v>
      </c>
      <c r="M45" s="9"/>
    </row>
    <row r="46" s="1" customFormat="1" customHeight="1" spans="1:13">
      <c r="A46" s="9">
        <v>43</v>
      </c>
      <c r="B46" s="9" t="s">
        <v>106</v>
      </c>
      <c r="C46" s="9" t="s">
        <v>107</v>
      </c>
      <c r="D46" s="9">
        <v>0.5</v>
      </c>
      <c r="E46" s="9" t="s">
        <v>17</v>
      </c>
      <c r="F46" s="9">
        <v>4.5</v>
      </c>
      <c r="G46" s="9" t="s">
        <v>18</v>
      </c>
      <c r="H46" s="9">
        <v>2022</v>
      </c>
      <c r="I46" s="11" t="s">
        <v>108</v>
      </c>
      <c r="J46" s="9">
        <f t="shared" si="2"/>
        <v>37.5</v>
      </c>
      <c r="K46" s="9">
        <v>25</v>
      </c>
      <c r="L46" s="9">
        <f t="shared" si="3"/>
        <v>12.5</v>
      </c>
      <c r="M46" s="12"/>
    </row>
    <row r="47" customHeight="1" spans="1:13">
      <c r="A47" s="9">
        <v>44</v>
      </c>
      <c r="B47" s="9" t="s">
        <v>109</v>
      </c>
      <c r="C47" s="9" t="s">
        <v>110</v>
      </c>
      <c r="D47" s="9">
        <v>3.3</v>
      </c>
      <c r="E47" s="9" t="s">
        <v>17</v>
      </c>
      <c r="F47" s="9">
        <v>3.5</v>
      </c>
      <c r="G47" s="9" t="s">
        <v>18</v>
      </c>
      <c r="H47" s="9">
        <v>2022</v>
      </c>
      <c r="I47" s="11" t="s">
        <v>111</v>
      </c>
      <c r="J47" s="9">
        <f t="shared" si="2"/>
        <v>193.05</v>
      </c>
      <c r="K47" s="9">
        <v>128.7</v>
      </c>
      <c r="L47" s="9">
        <f t="shared" si="3"/>
        <v>64.35</v>
      </c>
      <c r="M47" s="9"/>
    </row>
    <row r="48" customHeight="1" spans="1:13">
      <c r="A48" s="9">
        <v>45</v>
      </c>
      <c r="B48" s="9" t="s">
        <v>109</v>
      </c>
      <c r="C48" s="9" t="s">
        <v>112</v>
      </c>
      <c r="D48" s="9">
        <v>0.9</v>
      </c>
      <c r="E48" s="9" t="s">
        <v>17</v>
      </c>
      <c r="F48" s="9">
        <v>3.5</v>
      </c>
      <c r="G48" s="9" t="s">
        <v>18</v>
      </c>
      <c r="H48" s="9">
        <v>2022</v>
      </c>
      <c r="I48" s="11" t="s">
        <v>49</v>
      </c>
      <c r="J48" s="9">
        <f t="shared" si="2"/>
        <v>52.65</v>
      </c>
      <c r="K48" s="9">
        <v>35.1</v>
      </c>
      <c r="L48" s="9">
        <f t="shared" si="3"/>
        <v>17.55</v>
      </c>
      <c r="M48" s="9"/>
    </row>
    <row r="49" customHeight="1" spans="1:13">
      <c r="A49" s="9">
        <v>46</v>
      </c>
      <c r="B49" s="9" t="s">
        <v>113</v>
      </c>
      <c r="C49" s="9" t="s">
        <v>114</v>
      </c>
      <c r="D49" s="9">
        <v>1.9</v>
      </c>
      <c r="E49" s="9" t="s">
        <v>17</v>
      </c>
      <c r="F49" s="9">
        <v>3.5</v>
      </c>
      <c r="G49" s="9" t="s">
        <v>18</v>
      </c>
      <c r="H49" s="9">
        <v>2022</v>
      </c>
      <c r="I49" s="11" t="s">
        <v>19</v>
      </c>
      <c r="J49" s="9">
        <f t="shared" si="2"/>
        <v>111.15</v>
      </c>
      <c r="K49" s="9">
        <v>74.1</v>
      </c>
      <c r="L49" s="9">
        <f t="shared" si="3"/>
        <v>37.05</v>
      </c>
      <c r="M49" s="9"/>
    </row>
    <row r="50" customHeight="1" spans="1:13">
      <c r="A50" s="9">
        <v>47</v>
      </c>
      <c r="B50" s="9" t="s">
        <v>113</v>
      </c>
      <c r="C50" s="9" t="s">
        <v>115</v>
      </c>
      <c r="D50" s="9">
        <v>2</v>
      </c>
      <c r="E50" s="9" t="s">
        <v>17</v>
      </c>
      <c r="F50" s="9">
        <v>3.5</v>
      </c>
      <c r="G50" s="9" t="s">
        <v>18</v>
      </c>
      <c r="H50" s="9">
        <v>2022</v>
      </c>
      <c r="I50" s="11" t="s">
        <v>116</v>
      </c>
      <c r="J50" s="9">
        <f t="shared" si="2"/>
        <v>117</v>
      </c>
      <c r="K50" s="9">
        <v>78</v>
      </c>
      <c r="L50" s="9">
        <f t="shared" si="3"/>
        <v>39</v>
      </c>
      <c r="M50" s="9"/>
    </row>
    <row r="51" customHeight="1" spans="1:13">
      <c r="A51" s="9">
        <v>48</v>
      </c>
      <c r="B51" s="9" t="s">
        <v>117</v>
      </c>
      <c r="C51" s="9" t="s">
        <v>118</v>
      </c>
      <c r="D51" s="9">
        <v>3.5</v>
      </c>
      <c r="E51" s="9" t="s">
        <v>17</v>
      </c>
      <c r="F51" s="9">
        <v>3.5</v>
      </c>
      <c r="G51" s="9" t="s">
        <v>18</v>
      </c>
      <c r="H51" s="9">
        <v>2022</v>
      </c>
      <c r="I51" s="11" t="s">
        <v>116</v>
      </c>
      <c r="J51" s="9">
        <f t="shared" si="2"/>
        <v>204.75</v>
      </c>
      <c r="K51" s="9">
        <v>136.5</v>
      </c>
      <c r="L51" s="9">
        <f t="shared" si="3"/>
        <v>68.25</v>
      </c>
      <c r="M51" s="9"/>
    </row>
    <row r="52" customHeight="1" spans="1:13">
      <c r="A52" s="9">
        <v>49</v>
      </c>
      <c r="B52" s="9" t="s">
        <v>117</v>
      </c>
      <c r="C52" s="9" t="s">
        <v>119</v>
      </c>
      <c r="D52" s="9">
        <v>0.8</v>
      </c>
      <c r="E52" s="9" t="s">
        <v>17</v>
      </c>
      <c r="F52" s="9">
        <v>3.5</v>
      </c>
      <c r="G52" s="9" t="s">
        <v>18</v>
      </c>
      <c r="H52" s="9">
        <v>2022</v>
      </c>
      <c r="I52" s="11" t="s">
        <v>120</v>
      </c>
      <c r="J52" s="9">
        <f t="shared" si="2"/>
        <v>46.8</v>
      </c>
      <c r="K52" s="9">
        <v>31.2</v>
      </c>
      <c r="L52" s="9">
        <f t="shared" si="3"/>
        <v>15.6</v>
      </c>
      <c r="M52" s="9"/>
    </row>
    <row r="53" customHeight="1" spans="1:13">
      <c r="A53" s="9">
        <v>50</v>
      </c>
      <c r="B53" s="9" t="s">
        <v>117</v>
      </c>
      <c r="C53" s="9" t="s">
        <v>121</v>
      </c>
      <c r="D53" s="9">
        <v>1.6</v>
      </c>
      <c r="E53" s="9" t="s">
        <v>17</v>
      </c>
      <c r="F53" s="9">
        <v>3.5</v>
      </c>
      <c r="G53" s="9" t="s">
        <v>18</v>
      </c>
      <c r="H53" s="9">
        <v>2022</v>
      </c>
      <c r="I53" s="11" t="s">
        <v>49</v>
      </c>
      <c r="J53" s="9">
        <f t="shared" si="2"/>
        <v>93.6</v>
      </c>
      <c r="K53" s="9">
        <v>62.4</v>
      </c>
      <c r="L53" s="9">
        <f t="shared" si="3"/>
        <v>31.2</v>
      </c>
      <c r="M53" s="9"/>
    </row>
    <row r="54" customHeight="1" spans="1:13">
      <c r="A54" s="9">
        <v>51</v>
      </c>
      <c r="B54" s="9" t="s">
        <v>117</v>
      </c>
      <c r="C54" s="9" t="s">
        <v>122</v>
      </c>
      <c r="D54" s="9">
        <v>4</v>
      </c>
      <c r="E54" s="9" t="s">
        <v>17</v>
      </c>
      <c r="F54" s="9">
        <v>3.5</v>
      </c>
      <c r="G54" s="9" t="s">
        <v>18</v>
      </c>
      <c r="H54" s="9">
        <v>2022</v>
      </c>
      <c r="I54" s="11" t="s">
        <v>31</v>
      </c>
      <c r="J54" s="9">
        <f t="shared" si="2"/>
        <v>234</v>
      </c>
      <c r="K54" s="9">
        <v>156</v>
      </c>
      <c r="L54" s="9">
        <f t="shared" si="3"/>
        <v>78</v>
      </c>
      <c r="M54" s="9"/>
    </row>
    <row r="55" customHeight="1" spans="1:13">
      <c r="A55" s="9">
        <v>52</v>
      </c>
      <c r="B55" s="9" t="s">
        <v>117</v>
      </c>
      <c r="C55" s="9" t="s">
        <v>123</v>
      </c>
      <c r="D55" s="9">
        <v>0.9</v>
      </c>
      <c r="E55" s="9" t="s">
        <v>17</v>
      </c>
      <c r="F55" s="9">
        <v>3.5</v>
      </c>
      <c r="G55" s="9" t="s">
        <v>18</v>
      </c>
      <c r="H55" s="9">
        <v>2022</v>
      </c>
      <c r="I55" s="11" t="s">
        <v>23</v>
      </c>
      <c r="J55" s="9">
        <f t="shared" si="2"/>
        <v>52.65</v>
      </c>
      <c r="K55" s="9">
        <v>35.1</v>
      </c>
      <c r="L55" s="9">
        <f t="shared" si="3"/>
        <v>17.55</v>
      </c>
      <c r="M55" s="9"/>
    </row>
    <row r="56" customHeight="1" spans="1:13">
      <c r="A56" s="9">
        <v>53</v>
      </c>
      <c r="B56" s="9" t="s">
        <v>117</v>
      </c>
      <c r="C56" s="9" t="s">
        <v>124</v>
      </c>
      <c r="D56" s="9">
        <v>2.6</v>
      </c>
      <c r="E56" s="9" t="s">
        <v>17</v>
      </c>
      <c r="F56" s="9">
        <v>3.5</v>
      </c>
      <c r="G56" s="9" t="s">
        <v>18</v>
      </c>
      <c r="H56" s="9">
        <v>2022</v>
      </c>
      <c r="I56" s="11" t="s">
        <v>125</v>
      </c>
      <c r="J56" s="9">
        <f t="shared" si="2"/>
        <v>152.1</v>
      </c>
      <c r="K56" s="9">
        <v>101.4</v>
      </c>
      <c r="L56" s="9">
        <f t="shared" si="3"/>
        <v>50.7</v>
      </c>
      <c r="M56" s="9"/>
    </row>
    <row r="57" customHeight="1" spans="1:13">
      <c r="A57" s="9">
        <v>54</v>
      </c>
      <c r="B57" s="9" t="s">
        <v>126</v>
      </c>
      <c r="C57" s="9" t="s">
        <v>127</v>
      </c>
      <c r="D57" s="9">
        <v>1.5</v>
      </c>
      <c r="E57" s="9" t="s">
        <v>17</v>
      </c>
      <c r="F57" s="9">
        <v>3.5</v>
      </c>
      <c r="G57" s="9" t="s">
        <v>18</v>
      </c>
      <c r="H57" s="9">
        <v>2022</v>
      </c>
      <c r="I57" s="11" t="s">
        <v>31</v>
      </c>
      <c r="J57" s="9">
        <f t="shared" ref="J57:J66" si="4">K57+L57</f>
        <v>87.75</v>
      </c>
      <c r="K57" s="9">
        <v>58.5</v>
      </c>
      <c r="L57" s="9">
        <f t="shared" ref="L57:L66" si="5">K57/2</f>
        <v>29.25</v>
      </c>
      <c r="M57" s="9"/>
    </row>
    <row r="58" customHeight="1" spans="1:13">
      <c r="A58" s="9">
        <v>55</v>
      </c>
      <c r="B58" s="9" t="s">
        <v>128</v>
      </c>
      <c r="C58" s="9" t="s">
        <v>129</v>
      </c>
      <c r="D58" s="9">
        <v>2.5</v>
      </c>
      <c r="E58" s="9" t="s">
        <v>17</v>
      </c>
      <c r="F58" s="9">
        <v>3.5</v>
      </c>
      <c r="G58" s="9" t="s">
        <v>18</v>
      </c>
      <c r="H58" s="9">
        <v>2022</v>
      </c>
      <c r="I58" s="9" t="s">
        <v>130</v>
      </c>
      <c r="J58" s="9">
        <f t="shared" si="4"/>
        <v>146.25</v>
      </c>
      <c r="K58" s="9">
        <v>97.5</v>
      </c>
      <c r="L58" s="9">
        <f t="shared" si="5"/>
        <v>48.75</v>
      </c>
      <c r="M58" s="9"/>
    </row>
    <row r="59" customHeight="1" spans="1:13">
      <c r="A59" s="9">
        <v>56</v>
      </c>
      <c r="B59" s="9" t="s">
        <v>128</v>
      </c>
      <c r="C59" s="9" t="s">
        <v>131</v>
      </c>
      <c r="D59" s="9">
        <v>2.2</v>
      </c>
      <c r="E59" s="9" t="s">
        <v>17</v>
      </c>
      <c r="F59" s="9">
        <v>3.5</v>
      </c>
      <c r="G59" s="9" t="s">
        <v>18</v>
      </c>
      <c r="H59" s="9">
        <v>2022</v>
      </c>
      <c r="I59" s="9" t="s">
        <v>132</v>
      </c>
      <c r="J59" s="9">
        <f t="shared" si="4"/>
        <v>128.7</v>
      </c>
      <c r="K59" s="9">
        <v>85.8</v>
      </c>
      <c r="L59" s="9">
        <f t="shared" si="5"/>
        <v>42.9</v>
      </c>
      <c r="M59" s="9"/>
    </row>
    <row r="60" customHeight="1" spans="1:13">
      <c r="A60" s="9">
        <v>57</v>
      </c>
      <c r="B60" s="9" t="s">
        <v>128</v>
      </c>
      <c r="C60" s="9" t="s">
        <v>133</v>
      </c>
      <c r="D60" s="9">
        <v>1.2</v>
      </c>
      <c r="E60" s="9" t="s">
        <v>17</v>
      </c>
      <c r="F60" s="9">
        <v>8</v>
      </c>
      <c r="G60" s="9" t="s">
        <v>18</v>
      </c>
      <c r="H60" s="9">
        <v>2022</v>
      </c>
      <c r="I60" s="9" t="s">
        <v>134</v>
      </c>
      <c r="J60" s="9">
        <f t="shared" si="4"/>
        <v>348.75</v>
      </c>
      <c r="K60" s="9">
        <v>232.5</v>
      </c>
      <c r="L60" s="9">
        <f t="shared" si="5"/>
        <v>116.25</v>
      </c>
      <c r="M60" s="9"/>
    </row>
    <row r="61" customHeight="1" spans="1:13">
      <c r="A61" s="9">
        <v>58</v>
      </c>
      <c r="B61" s="9" t="s">
        <v>135</v>
      </c>
      <c r="C61" s="9" t="s">
        <v>136</v>
      </c>
      <c r="D61" s="9">
        <v>3.8</v>
      </c>
      <c r="E61" s="9" t="s">
        <v>17</v>
      </c>
      <c r="F61" s="9">
        <v>6</v>
      </c>
      <c r="G61" s="9" t="s">
        <v>18</v>
      </c>
      <c r="H61" s="9">
        <v>2022</v>
      </c>
      <c r="I61" s="9" t="s">
        <v>137</v>
      </c>
      <c r="J61" s="9">
        <f t="shared" si="4"/>
        <v>513</v>
      </c>
      <c r="K61" s="9">
        <v>342</v>
      </c>
      <c r="L61" s="9">
        <f t="shared" si="5"/>
        <v>171</v>
      </c>
      <c r="M61" s="9"/>
    </row>
    <row r="62" customHeight="1" spans="1:13">
      <c r="A62" s="9">
        <v>59</v>
      </c>
      <c r="B62" s="9" t="s">
        <v>138</v>
      </c>
      <c r="C62" s="9" t="s">
        <v>139</v>
      </c>
      <c r="D62" s="9">
        <v>2.4</v>
      </c>
      <c r="E62" s="9" t="s">
        <v>17</v>
      </c>
      <c r="F62" s="9">
        <v>3.5</v>
      </c>
      <c r="G62" s="9" t="s">
        <v>18</v>
      </c>
      <c r="H62" s="9">
        <v>2022</v>
      </c>
      <c r="I62" s="11" t="s">
        <v>140</v>
      </c>
      <c r="J62" s="9">
        <f t="shared" si="4"/>
        <v>140.4</v>
      </c>
      <c r="K62" s="9">
        <v>93.6</v>
      </c>
      <c r="L62" s="9">
        <f t="shared" si="5"/>
        <v>46.8</v>
      </c>
      <c r="M62" s="9"/>
    </row>
    <row r="63" customHeight="1" spans="1:13">
      <c r="A63" s="9">
        <v>60</v>
      </c>
      <c r="B63" s="9" t="s">
        <v>138</v>
      </c>
      <c r="C63" s="9" t="s">
        <v>141</v>
      </c>
      <c r="D63" s="9">
        <v>2.5</v>
      </c>
      <c r="E63" s="9" t="s">
        <v>17</v>
      </c>
      <c r="F63" s="9">
        <v>3.5</v>
      </c>
      <c r="G63" s="9" t="s">
        <v>18</v>
      </c>
      <c r="H63" s="9">
        <v>2022</v>
      </c>
      <c r="I63" s="9" t="s">
        <v>142</v>
      </c>
      <c r="J63" s="9">
        <f t="shared" si="4"/>
        <v>146.25</v>
      </c>
      <c r="K63" s="9">
        <v>97.5</v>
      </c>
      <c r="L63" s="9">
        <f t="shared" si="5"/>
        <v>48.75</v>
      </c>
      <c r="M63" s="9"/>
    </row>
    <row r="64" customHeight="1" spans="1:13">
      <c r="A64" s="9">
        <v>61</v>
      </c>
      <c r="B64" s="9" t="s">
        <v>143</v>
      </c>
      <c r="C64" s="9" t="s">
        <v>144</v>
      </c>
      <c r="D64" s="9">
        <v>3.7</v>
      </c>
      <c r="E64" s="9" t="s">
        <v>17</v>
      </c>
      <c r="F64" s="9">
        <v>3.5</v>
      </c>
      <c r="G64" s="9" t="s">
        <v>18</v>
      </c>
      <c r="H64" s="9">
        <v>2022</v>
      </c>
      <c r="I64" s="9" t="s">
        <v>145</v>
      </c>
      <c r="J64" s="9">
        <f t="shared" si="4"/>
        <v>216.45</v>
      </c>
      <c r="K64" s="9">
        <v>144.3</v>
      </c>
      <c r="L64" s="9">
        <f t="shared" si="5"/>
        <v>72.15</v>
      </c>
      <c r="M64" s="9"/>
    </row>
    <row r="65" customHeight="1" spans="1:13">
      <c r="A65" s="9">
        <v>62</v>
      </c>
      <c r="B65" s="9" t="s">
        <v>146</v>
      </c>
      <c r="C65" s="9" t="s">
        <v>147</v>
      </c>
      <c r="D65" s="9">
        <v>2</v>
      </c>
      <c r="E65" s="9" t="s">
        <v>17</v>
      </c>
      <c r="F65" s="9">
        <v>3.5</v>
      </c>
      <c r="G65" s="9" t="s">
        <v>18</v>
      </c>
      <c r="H65" s="9">
        <v>2022</v>
      </c>
      <c r="I65" s="9" t="s">
        <v>148</v>
      </c>
      <c r="J65" s="9">
        <v>117</v>
      </c>
      <c r="K65" s="9">
        <v>78</v>
      </c>
      <c r="L65" s="9">
        <v>39</v>
      </c>
      <c r="M65" s="9"/>
    </row>
    <row r="66" customHeight="1" spans="1:13">
      <c r="A66" s="9">
        <v>63</v>
      </c>
      <c r="B66" s="9" t="s">
        <v>149</v>
      </c>
      <c r="C66" s="9" t="s">
        <v>150</v>
      </c>
      <c r="D66" s="9">
        <v>1.1</v>
      </c>
      <c r="E66" s="9" t="s">
        <v>17</v>
      </c>
      <c r="F66" s="9">
        <v>3.5</v>
      </c>
      <c r="G66" s="9" t="s">
        <v>18</v>
      </c>
      <c r="H66" s="9">
        <v>2022</v>
      </c>
      <c r="I66" s="9" t="s">
        <v>151</v>
      </c>
      <c r="J66" s="9">
        <f>K66+L66</f>
        <v>64.35</v>
      </c>
      <c r="K66" s="9">
        <v>42.9</v>
      </c>
      <c r="L66" s="9">
        <f>K66/2</f>
        <v>21.45</v>
      </c>
      <c r="M66" s="9"/>
    </row>
    <row r="67" customHeight="1" spans="1:13">
      <c r="A67" s="9">
        <v>64</v>
      </c>
      <c r="B67" s="9" t="s">
        <v>149</v>
      </c>
      <c r="C67" s="9" t="s">
        <v>152</v>
      </c>
      <c r="D67" s="9">
        <v>0.5</v>
      </c>
      <c r="E67" s="9" t="s">
        <v>17</v>
      </c>
      <c r="F67" s="9">
        <v>4.5</v>
      </c>
      <c r="G67" s="9" t="s">
        <v>18</v>
      </c>
      <c r="H67" s="9">
        <v>2022</v>
      </c>
      <c r="I67" s="9" t="s">
        <v>31</v>
      </c>
      <c r="J67" s="9">
        <f>K67+L67</f>
        <v>37.5</v>
      </c>
      <c r="K67" s="9">
        <v>25</v>
      </c>
      <c r="L67" s="9">
        <f>K67/2</f>
        <v>12.5</v>
      </c>
      <c r="M67" s="9"/>
    </row>
  </sheetData>
  <autoFilter ref="A3:M67">
    <extLst/>
  </autoFilter>
  <mergeCells count="2">
    <mergeCell ref="A1:M1"/>
    <mergeCell ref="A3:B3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43" workbookViewId="0">
      <selection activeCell="A1" sqref="A1:M66"/>
    </sheetView>
  </sheetViews>
  <sheetFormatPr defaultColWidth="9" defaultRowHeight="29" customHeight="1"/>
  <cols>
    <col min="1" max="1" width="5.875" style="1" customWidth="1"/>
    <col min="2" max="2" width="8" style="1" customWidth="1"/>
    <col min="3" max="3" width="9.25" style="1" customWidth="1"/>
    <col min="4" max="4" width="7.75" style="1" customWidth="1"/>
    <col min="5" max="5" width="9.375" style="1" customWidth="1"/>
    <col min="6" max="6" width="6.625" style="1" customWidth="1"/>
    <col min="7" max="7" width="14.125" style="1" customWidth="1"/>
    <col min="8" max="8" width="8" style="1" customWidth="1"/>
    <col min="9" max="9" width="20.125" style="1" customWidth="1"/>
    <col min="10" max="12" width="12.25" style="1" customWidth="1"/>
    <col min="13" max="13" width="7.5" style="1" customWidth="1"/>
    <col min="14" max="16384" width="9" style="1"/>
  </cols>
  <sheetData>
    <row r="1" s="1" customFormat="1" ht="42" customHeight="1" spans="1:13">
      <c r="A1" s="3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2" customHeight="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customHeight="1" spans="1:13">
      <c r="A3" s="5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7" t="s">
        <v>6</v>
      </c>
      <c r="G3" s="6" t="s">
        <v>7</v>
      </c>
      <c r="H3" s="8" t="s">
        <v>8</v>
      </c>
      <c r="I3" s="8" t="s">
        <v>9</v>
      </c>
      <c r="J3" s="8" t="s">
        <v>10</v>
      </c>
      <c r="K3" s="7" t="s">
        <v>11</v>
      </c>
      <c r="L3" s="8" t="s">
        <v>12</v>
      </c>
      <c r="M3" s="6" t="s">
        <v>13</v>
      </c>
    </row>
    <row r="4" s="1" customFormat="1" customHeight="1" spans="1:13">
      <c r="A4" s="6" t="s">
        <v>14</v>
      </c>
      <c r="B4" s="6"/>
      <c r="C4" s="6"/>
      <c r="D4" s="6">
        <f>SUM(D5:D66)</f>
        <v>123.9</v>
      </c>
      <c r="E4" s="6"/>
      <c r="F4" s="5"/>
      <c r="G4" s="5"/>
      <c r="H4" s="8"/>
      <c r="I4" s="8"/>
      <c r="J4" s="8">
        <f>SUM(J5:J66)</f>
        <v>7271.25</v>
      </c>
      <c r="K4" s="10">
        <f>SUM(K5:K66)</f>
        <v>4847.5</v>
      </c>
      <c r="L4" s="10">
        <f>SUM(L5:L66)</f>
        <v>2423.75</v>
      </c>
      <c r="M4" s="6"/>
    </row>
    <row r="5" s="1" customFormat="1" customHeight="1" spans="1:13">
      <c r="A5" s="9">
        <v>1</v>
      </c>
      <c r="B5" s="9" t="s">
        <v>15</v>
      </c>
      <c r="C5" s="9" t="s">
        <v>16</v>
      </c>
      <c r="D5" s="9">
        <v>6</v>
      </c>
      <c r="E5" s="9" t="s">
        <v>17</v>
      </c>
      <c r="F5" s="9">
        <v>3.5</v>
      </c>
      <c r="G5" s="9" t="s">
        <v>18</v>
      </c>
      <c r="H5" s="9">
        <v>2022</v>
      </c>
      <c r="I5" s="9" t="s">
        <v>19</v>
      </c>
      <c r="J5" s="9">
        <f t="shared" ref="J5:J65" si="0">K5+L5</f>
        <v>351</v>
      </c>
      <c r="K5" s="9">
        <v>234</v>
      </c>
      <c r="L5" s="9">
        <f t="shared" ref="L5:L65" si="1">K5/2</f>
        <v>117</v>
      </c>
      <c r="M5" s="9"/>
    </row>
    <row r="6" s="1" customFormat="1" customHeight="1" spans="1:13">
      <c r="A6" s="9">
        <v>2</v>
      </c>
      <c r="B6" s="9" t="s">
        <v>15</v>
      </c>
      <c r="C6" s="9" t="s">
        <v>20</v>
      </c>
      <c r="D6" s="9">
        <v>2.7</v>
      </c>
      <c r="E6" s="9" t="s">
        <v>17</v>
      </c>
      <c r="F6" s="9">
        <v>3.5</v>
      </c>
      <c r="G6" s="9" t="s">
        <v>18</v>
      </c>
      <c r="H6" s="9">
        <v>2022</v>
      </c>
      <c r="I6" s="9" t="s">
        <v>21</v>
      </c>
      <c r="J6" s="9">
        <f t="shared" si="0"/>
        <v>157.95</v>
      </c>
      <c r="K6" s="9">
        <v>105.3</v>
      </c>
      <c r="L6" s="9">
        <f t="shared" si="1"/>
        <v>52.65</v>
      </c>
      <c r="M6" s="9"/>
    </row>
    <row r="7" s="1" customFormat="1" customHeight="1" spans="1:13">
      <c r="A7" s="9">
        <v>3</v>
      </c>
      <c r="B7" s="9" t="s">
        <v>15</v>
      </c>
      <c r="C7" s="9" t="s">
        <v>22</v>
      </c>
      <c r="D7" s="9">
        <v>1.7</v>
      </c>
      <c r="E7" s="9" t="s">
        <v>17</v>
      </c>
      <c r="F7" s="9">
        <v>3.5</v>
      </c>
      <c r="G7" s="9" t="s">
        <v>18</v>
      </c>
      <c r="H7" s="9">
        <v>2022</v>
      </c>
      <c r="I7" s="9" t="s">
        <v>23</v>
      </c>
      <c r="J7" s="9">
        <f t="shared" si="0"/>
        <v>99.45</v>
      </c>
      <c r="K7" s="9">
        <v>66.3</v>
      </c>
      <c r="L7" s="9">
        <f t="shared" si="1"/>
        <v>33.15</v>
      </c>
      <c r="M7" s="9"/>
    </row>
    <row r="8" s="1" customFormat="1" customHeight="1" spans="1:13">
      <c r="A8" s="9">
        <v>4</v>
      </c>
      <c r="B8" s="9" t="s">
        <v>24</v>
      </c>
      <c r="C8" s="9" t="s">
        <v>25</v>
      </c>
      <c r="D8" s="9">
        <v>1.3</v>
      </c>
      <c r="E8" s="9" t="s">
        <v>17</v>
      </c>
      <c r="F8" s="9">
        <v>3.5</v>
      </c>
      <c r="G8" s="9" t="s">
        <v>18</v>
      </c>
      <c r="H8" s="9">
        <v>2022</v>
      </c>
      <c r="I8" s="9" t="s">
        <v>26</v>
      </c>
      <c r="J8" s="9">
        <f t="shared" si="0"/>
        <v>76.05</v>
      </c>
      <c r="K8" s="9">
        <v>50.7</v>
      </c>
      <c r="L8" s="9">
        <f t="shared" si="1"/>
        <v>25.35</v>
      </c>
      <c r="M8" s="9"/>
    </row>
    <row r="9" s="1" customFormat="1" customHeight="1" spans="1:13">
      <c r="A9" s="9">
        <v>5</v>
      </c>
      <c r="B9" s="9" t="s">
        <v>27</v>
      </c>
      <c r="C9" s="9" t="s">
        <v>28</v>
      </c>
      <c r="D9" s="9">
        <v>0.8</v>
      </c>
      <c r="E9" s="9" t="s">
        <v>17</v>
      </c>
      <c r="F9" s="9">
        <v>3.5</v>
      </c>
      <c r="G9" s="9" t="s">
        <v>18</v>
      </c>
      <c r="H9" s="9">
        <v>2022</v>
      </c>
      <c r="I9" s="9" t="s">
        <v>29</v>
      </c>
      <c r="J9" s="9">
        <f t="shared" si="0"/>
        <v>46.8</v>
      </c>
      <c r="K9" s="9">
        <v>31.2</v>
      </c>
      <c r="L9" s="9">
        <f t="shared" si="1"/>
        <v>15.6</v>
      </c>
      <c r="M9" s="9"/>
    </row>
    <row r="10" s="1" customFormat="1" customHeight="1" spans="1:13">
      <c r="A10" s="9">
        <v>6</v>
      </c>
      <c r="B10" s="9" t="s">
        <v>27</v>
      </c>
      <c r="C10" s="9" t="s">
        <v>30</v>
      </c>
      <c r="D10" s="9">
        <v>1.4</v>
      </c>
      <c r="E10" s="9" t="s">
        <v>17</v>
      </c>
      <c r="F10" s="9">
        <v>3.5</v>
      </c>
      <c r="G10" s="9" t="s">
        <v>18</v>
      </c>
      <c r="H10" s="9">
        <v>2022</v>
      </c>
      <c r="I10" s="9" t="s">
        <v>31</v>
      </c>
      <c r="J10" s="9">
        <f t="shared" si="0"/>
        <v>81.9</v>
      </c>
      <c r="K10" s="9">
        <v>54.6</v>
      </c>
      <c r="L10" s="9">
        <f t="shared" si="1"/>
        <v>27.3</v>
      </c>
      <c r="M10" s="9"/>
    </row>
    <row r="11" s="1" customFormat="1" customHeight="1" spans="1:13">
      <c r="A11" s="9">
        <v>7</v>
      </c>
      <c r="B11" s="9" t="s">
        <v>32</v>
      </c>
      <c r="C11" s="9" t="s">
        <v>33</v>
      </c>
      <c r="D11" s="9">
        <v>2</v>
      </c>
      <c r="E11" s="9" t="s">
        <v>17</v>
      </c>
      <c r="F11" s="9">
        <v>3.5</v>
      </c>
      <c r="G11" s="9" t="s">
        <v>18</v>
      </c>
      <c r="H11" s="9">
        <v>2022</v>
      </c>
      <c r="I11" s="9" t="s">
        <v>34</v>
      </c>
      <c r="J11" s="9">
        <f t="shared" si="0"/>
        <v>117</v>
      </c>
      <c r="K11" s="9">
        <v>78</v>
      </c>
      <c r="L11" s="9">
        <f t="shared" si="1"/>
        <v>39</v>
      </c>
      <c r="M11" s="9"/>
    </row>
    <row r="12" s="1" customFormat="1" customHeight="1" spans="1:13">
      <c r="A12" s="9">
        <v>8</v>
      </c>
      <c r="B12" s="9" t="s">
        <v>35</v>
      </c>
      <c r="C12" s="9" t="s">
        <v>36</v>
      </c>
      <c r="D12" s="9">
        <v>1.5</v>
      </c>
      <c r="E12" s="9" t="s">
        <v>17</v>
      </c>
      <c r="F12" s="9">
        <v>3.5</v>
      </c>
      <c r="G12" s="9" t="s">
        <v>18</v>
      </c>
      <c r="H12" s="9">
        <v>2022</v>
      </c>
      <c r="I12" s="9" t="s">
        <v>37</v>
      </c>
      <c r="J12" s="9">
        <f t="shared" si="0"/>
        <v>87.75</v>
      </c>
      <c r="K12" s="9">
        <v>58.5</v>
      </c>
      <c r="L12" s="9">
        <f t="shared" si="1"/>
        <v>29.25</v>
      </c>
      <c r="M12" s="9"/>
    </row>
    <row r="13" s="1" customFormat="1" customHeight="1" spans="1:13">
      <c r="A13" s="9">
        <v>9</v>
      </c>
      <c r="B13" s="9" t="s">
        <v>38</v>
      </c>
      <c r="C13" s="9" t="s">
        <v>39</v>
      </c>
      <c r="D13" s="9">
        <v>1.5</v>
      </c>
      <c r="E13" s="9" t="s">
        <v>17</v>
      </c>
      <c r="F13" s="9">
        <v>3.5</v>
      </c>
      <c r="G13" s="9" t="s">
        <v>18</v>
      </c>
      <c r="H13" s="9">
        <v>2022</v>
      </c>
      <c r="I13" s="11" t="s">
        <v>40</v>
      </c>
      <c r="J13" s="9">
        <f t="shared" si="0"/>
        <v>87.75</v>
      </c>
      <c r="K13" s="9">
        <v>58.5</v>
      </c>
      <c r="L13" s="9">
        <f t="shared" si="1"/>
        <v>29.25</v>
      </c>
      <c r="M13" s="9"/>
    </row>
    <row r="14" s="1" customFormat="1" customHeight="1" spans="1:13">
      <c r="A14" s="9">
        <v>10</v>
      </c>
      <c r="B14" s="9" t="s">
        <v>38</v>
      </c>
      <c r="C14" s="9" t="s">
        <v>41</v>
      </c>
      <c r="D14" s="9">
        <v>1.2</v>
      </c>
      <c r="E14" s="9" t="s">
        <v>17</v>
      </c>
      <c r="F14" s="9">
        <v>3.5</v>
      </c>
      <c r="G14" s="9" t="s">
        <v>18</v>
      </c>
      <c r="H14" s="9">
        <v>2022</v>
      </c>
      <c r="I14" s="11" t="s">
        <v>42</v>
      </c>
      <c r="J14" s="9">
        <f t="shared" si="0"/>
        <v>70.2</v>
      </c>
      <c r="K14" s="9">
        <v>46.8</v>
      </c>
      <c r="L14" s="9">
        <f t="shared" si="1"/>
        <v>23.4</v>
      </c>
      <c r="M14" s="9"/>
    </row>
    <row r="15" s="1" customFormat="1" customHeight="1" spans="1:13">
      <c r="A15" s="9">
        <v>11</v>
      </c>
      <c r="B15" s="9" t="s">
        <v>38</v>
      </c>
      <c r="C15" s="9" t="s">
        <v>43</v>
      </c>
      <c r="D15" s="9">
        <v>1</v>
      </c>
      <c r="E15" s="9" t="s">
        <v>17</v>
      </c>
      <c r="F15" s="9">
        <v>3.5</v>
      </c>
      <c r="G15" s="9" t="s">
        <v>18</v>
      </c>
      <c r="H15" s="9">
        <v>2022</v>
      </c>
      <c r="I15" s="11" t="s">
        <v>44</v>
      </c>
      <c r="J15" s="9">
        <f t="shared" si="0"/>
        <v>58.5</v>
      </c>
      <c r="K15" s="9">
        <v>39</v>
      </c>
      <c r="L15" s="9">
        <f t="shared" si="1"/>
        <v>19.5</v>
      </c>
      <c r="M15" s="9"/>
    </row>
    <row r="16" s="1" customFormat="1" customHeight="1" spans="1:13">
      <c r="A16" s="9">
        <v>12</v>
      </c>
      <c r="B16" s="9" t="s">
        <v>38</v>
      </c>
      <c r="C16" s="9" t="s">
        <v>45</v>
      </c>
      <c r="D16" s="9">
        <v>1.4</v>
      </c>
      <c r="E16" s="9" t="s">
        <v>17</v>
      </c>
      <c r="F16" s="9">
        <v>3.5</v>
      </c>
      <c r="G16" s="9" t="s">
        <v>18</v>
      </c>
      <c r="H16" s="9">
        <v>2022</v>
      </c>
      <c r="I16" s="11" t="s">
        <v>46</v>
      </c>
      <c r="J16" s="9">
        <f t="shared" si="0"/>
        <v>81.9</v>
      </c>
      <c r="K16" s="9">
        <v>54.6</v>
      </c>
      <c r="L16" s="9">
        <f t="shared" si="1"/>
        <v>27.3</v>
      </c>
      <c r="M16" s="9"/>
    </row>
    <row r="17" s="1" customFormat="1" customHeight="1" spans="1:13">
      <c r="A17" s="9">
        <v>13</v>
      </c>
      <c r="B17" s="9" t="s">
        <v>38</v>
      </c>
      <c r="C17" s="9" t="s">
        <v>47</v>
      </c>
      <c r="D17" s="9">
        <v>0.4</v>
      </c>
      <c r="E17" s="9" t="s">
        <v>17</v>
      </c>
      <c r="F17" s="9">
        <v>4.5</v>
      </c>
      <c r="G17" s="9" t="s">
        <v>18</v>
      </c>
      <c r="H17" s="9">
        <v>2022</v>
      </c>
      <c r="I17" s="11" t="s">
        <v>31</v>
      </c>
      <c r="J17" s="9">
        <f t="shared" si="0"/>
        <v>30</v>
      </c>
      <c r="K17" s="9">
        <v>20</v>
      </c>
      <c r="L17" s="9">
        <f t="shared" si="1"/>
        <v>10</v>
      </c>
      <c r="M17" s="9"/>
    </row>
    <row r="18" s="1" customFormat="1" customHeight="1" spans="1:13">
      <c r="A18" s="9">
        <v>14</v>
      </c>
      <c r="B18" s="9" t="s">
        <v>38</v>
      </c>
      <c r="C18" s="9" t="s">
        <v>48</v>
      </c>
      <c r="D18" s="9">
        <v>1.5</v>
      </c>
      <c r="E18" s="9" t="s">
        <v>17</v>
      </c>
      <c r="F18" s="9">
        <v>3.5</v>
      </c>
      <c r="G18" s="9" t="s">
        <v>18</v>
      </c>
      <c r="H18" s="9">
        <v>2022</v>
      </c>
      <c r="I18" s="11" t="s">
        <v>49</v>
      </c>
      <c r="J18" s="9">
        <f t="shared" si="0"/>
        <v>87.75</v>
      </c>
      <c r="K18" s="9">
        <v>58.5</v>
      </c>
      <c r="L18" s="9">
        <f t="shared" si="1"/>
        <v>29.25</v>
      </c>
      <c r="M18" s="9"/>
    </row>
    <row r="19" s="1" customFormat="1" customHeight="1" spans="1:13">
      <c r="A19" s="9">
        <v>15</v>
      </c>
      <c r="B19" s="9" t="s">
        <v>50</v>
      </c>
      <c r="C19" s="9" t="s">
        <v>51</v>
      </c>
      <c r="D19" s="9">
        <v>0.9</v>
      </c>
      <c r="E19" s="9" t="s">
        <v>17</v>
      </c>
      <c r="F19" s="9">
        <v>3.5</v>
      </c>
      <c r="G19" s="9" t="s">
        <v>18</v>
      </c>
      <c r="H19" s="9">
        <v>2022</v>
      </c>
      <c r="I19" s="11" t="s">
        <v>31</v>
      </c>
      <c r="J19" s="9">
        <f t="shared" si="0"/>
        <v>52.65</v>
      </c>
      <c r="K19" s="9">
        <v>35.1</v>
      </c>
      <c r="L19" s="9">
        <f t="shared" si="1"/>
        <v>17.55</v>
      </c>
      <c r="M19" s="9"/>
    </row>
    <row r="20" s="1" customFormat="1" customHeight="1" spans="1:13">
      <c r="A20" s="9">
        <v>16</v>
      </c>
      <c r="B20" s="9" t="s">
        <v>50</v>
      </c>
      <c r="C20" s="9" t="s">
        <v>52</v>
      </c>
      <c r="D20" s="9">
        <v>2.1</v>
      </c>
      <c r="E20" s="9" t="s">
        <v>17</v>
      </c>
      <c r="F20" s="9">
        <v>3.5</v>
      </c>
      <c r="G20" s="9" t="s">
        <v>18</v>
      </c>
      <c r="H20" s="9">
        <v>2022</v>
      </c>
      <c r="I20" s="9" t="s">
        <v>53</v>
      </c>
      <c r="J20" s="9">
        <f t="shared" si="0"/>
        <v>122.85</v>
      </c>
      <c r="K20" s="9">
        <v>81.9</v>
      </c>
      <c r="L20" s="9">
        <f t="shared" si="1"/>
        <v>40.95</v>
      </c>
      <c r="M20" s="9"/>
    </row>
    <row r="21" s="2" customFormat="1" customHeight="1" spans="1:13">
      <c r="A21" s="9">
        <v>17</v>
      </c>
      <c r="B21" s="9" t="s">
        <v>50</v>
      </c>
      <c r="C21" s="9" t="s">
        <v>54</v>
      </c>
      <c r="D21" s="9">
        <v>0.8</v>
      </c>
      <c r="E21" s="9" t="s">
        <v>17</v>
      </c>
      <c r="F21" s="9">
        <v>3.5</v>
      </c>
      <c r="G21" s="9" t="s">
        <v>18</v>
      </c>
      <c r="H21" s="9">
        <v>2022</v>
      </c>
      <c r="I21" s="9" t="s">
        <v>55</v>
      </c>
      <c r="J21" s="9">
        <f t="shared" si="0"/>
        <v>46.8</v>
      </c>
      <c r="K21" s="9">
        <v>31.2</v>
      </c>
      <c r="L21" s="9">
        <f t="shared" si="1"/>
        <v>15.6</v>
      </c>
      <c r="M21" s="9"/>
    </row>
    <row r="22" s="1" customFormat="1" customHeight="1" spans="1:13">
      <c r="A22" s="9">
        <v>18</v>
      </c>
      <c r="B22" s="9" t="s">
        <v>56</v>
      </c>
      <c r="C22" s="9" t="s">
        <v>57</v>
      </c>
      <c r="D22" s="9">
        <v>2</v>
      </c>
      <c r="E22" s="9" t="s">
        <v>17</v>
      </c>
      <c r="F22" s="9">
        <v>3.5</v>
      </c>
      <c r="G22" s="9" t="s">
        <v>18</v>
      </c>
      <c r="H22" s="9">
        <v>2022</v>
      </c>
      <c r="I22" s="9" t="s">
        <v>23</v>
      </c>
      <c r="J22" s="9">
        <f t="shared" si="0"/>
        <v>117</v>
      </c>
      <c r="K22" s="9">
        <v>78</v>
      </c>
      <c r="L22" s="9">
        <f t="shared" si="1"/>
        <v>39</v>
      </c>
      <c r="M22" s="9"/>
    </row>
    <row r="23" s="1" customFormat="1" customHeight="1" spans="1:13">
      <c r="A23" s="9">
        <v>19</v>
      </c>
      <c r="B23" s="9" t="s">
        <v>58</v>
      </c>
      <c r="C23" s="9" t="s">
        <v>59</v>
      </c>
      <c r="D23" s="9">
        <v>1.3</v>
      </c>
      <c r="E23" s="9" t="s">
        <v>17</v>
      </c>
      <c r="F23" s="9">
        <v>3.5</v>
      </c>
      <c r="G23" s="9" t="s">
        <v>18</v>
      </c>
      <c r="H23" s="9">
        <v>2022</v>
      </c>
      <c r="I23" s="11" t="s">
        <v>60</v>
      </c>
      <c r="J23" s="9">
        <f t="shared" si="0"/>
        <v>76.05</v>
      </c>
      <c r="K23" s="9">
        <v>50.7</v>
      </c>
      <c r="L23" s="9">
        <f t="shared" si="1"/>
        <v>25.35</v>
      </c>
      <c r="M23" s="9"/>
    </row>
    <row r="24" s="1" customFormat="1" customHeight="1" spans="1:13">
      <c r="A24" s="9">
        <v>20</v>
      </c>
      <c r="B24" s="9" t="s">
        <v>61</v>
      </c>
      <c r="C24" s="9" t="s">
        <v>62</v>
      </c>
      <c r="D24" s="9">
        <v>1.9</v>
      </c>
      <c r="E24" s="9" t="s">
        <v>17</v>
      </c>
      <c r="F24" s="9">
        <v>3.5</v>
      </c>
      <c r="G24" s="9" t="s">
        <v>18</v>
      </c>
      <c r="H24" s="9">
        <v>2022</v>
      </c>
      <c r="I24" s="9" t="s">
        <v>63</v>
      </c>
      <c r="J24" s="9">
        <f t="shared" si="0"/>
        <v>111.15</v>
      </c>
      <c r="K24" s="9">
        <v>74.1</v>
      </c>
      <c r="L24" s="9">
        <f t="shared" si="1"/>
        <v>37.05</v>
      </c>
      <c r="M24" s="9"/>
    </row>
    <row r="25" s="1" customFormat="1" customHeight="1" spans="1:13">
      <c r="A25" s="9">
        <v>21</v>
      </c>
      <c r="B25" s="9" t="s">
        <v>61</v>
      </c>
      <c r="C25" s="9" t="s">
        <v>64</v>
      </c>
      <c r="D25" s="9">
        <v>0.8</v>
      </c>
      <c r="E25" s="9" t="s">
        <v>17</v>
      </c>
      <c r="F25" s="9">
        <v>3.5</v>
      </c>
      <c r="G25" s="9" t="s">
        <v>18</v>
      </c>
      <c r="H25" s="9">
        <v>2022</v>
      </c>
      <c r="I25" s="9" t="s">
        <v>31</v>
      </c>
      <c r="J25" s="9">
        <f t="shared" si="0"/>
        <v>46.8</v>
      </c>
      <c r="K25" s="9">
        <v>31.2</v>
      </c>
      <c r="L25" s="9">
        <f t="shared" si="1"/>
        <v>15.6</v>
      </c>
      <c r="M25" s="9"/>
    </row>
    <row r="26" s="1" customFormat="1" customHeight="1" spans="1:13">
      <c r="A26" s="9">
        <v>22</v>
      </c>
      <c r="B26" s="9" t="s">
        <v>65</v>
      </c>
      <c r="C26" s="9" t="s">
        <v>66</v>
      </c>
      <c r="D26" s="9">
        <v>1.7</v>
      </c>
      <c r="E26" s="9" t="s">
        <v>17</v>
      </c>
      <c r="F26" s="9">
        <v>3.5</v>
      </c>
      <c r="G26" s="9" t="s">
        <v>18</v>
      </c>
      <c r="H26" s="9">
        <v>2022</v>
      </c>
      <c r="I26" s="11" t="s">
        <v>67</v>
      </c>
      <c r="J26" s="9">
        <f t="shared" si="0"/>
        <v>99.45</v>
      </c>
      <c r="K26" s="9">
        <v>66.3</v>
      </c>
      <c r="L26" s="9">
        <f t="shared" si="1"/>
        <v>33.15</v>
      </c>
      <c r="M26" s="9"/>
    </row>
    <row r="27" s="1" customFormat="1" customHeight="1" spans="1:13">
      <c r="A27" s="9">
        <v>23</v>
      </c>
      <c r="B27" s="9" t="s">
        <v>68</v>
      </c>
      <c r="C27" s="9" t="s">
        <v>69</v>
      </c>
      <c r="D27" s="9">
        <v>4.3</v>
      </c>
      <c r="E27" s="9" t="s">
        <v>17</v>
      </c>
      <c r="F27" s="9">
        <v>3.5</v>
      </c>
      <c r="G27" s="9" t="s">
        <v>18</v>
      </c>
      <c r="H27" s="9">
        <v>2022</v>
      </c>
      <c r="I27" s="11" t="s">
        <v>70</v>
      </c>
      <c r="J27" s="9">
        <f t="shared" si="0"/>
        <v>251.55</v>
      </c>
      <c r="K27" s="9">
        <v>167.7</v>
      </c>
      <c r="L27" s="9">
        <f t="shared" si="1"/>
        <v>83.85</v>
      </c>
      <c r="M27" s="9"/>
    </row>
    <row r="28" s="1" customFormat="1" customHeight="1" spans="1:13">
      <c r="A28" s="9">
        <v>24</v>
      </c>
      <c r="B28" s="9" t="s">
        <v>68</v>
      </c>
      <c r="C28" s="9" t="s">
        <v>71</v>
      </c>
      <c r="D28" s="9">
        <v>1.5</v>
      </c>
      <c r="E28" s="9" t="s">
        <v>17</v>
      </c>
      <c r="F28" s="9">
        <v>3.5</v>
      </c>
      <c r="G28" s="9" t="s">
        <v>18</v>
      </c>
      <c r="H28" s="9">
        <v>2022</v>
      </c>
      <c r="I28" s="11" t="s">
        <v>72</v>
      </c>
      <c r="J28" s="9">
        <f t="shared" si="0"/>
        <v>87.75</v>
      </c>
      <c r="K28" s="9">
        <v>58.5</v>
      </c>
      <c r="L28" s="9">
        <f t="shared" si="1"/>
        <v>29.25</v>
      </c>
      <c r="M28" s="9"/>
    </row>
    <row r="29" s="1" customFormat="1" customHeight="1" spans="1:13">
      <c r="A29" s="9">
        <v>25</v>
      </c>
      <c r="B29" s="9" t="s">
        <v>68</v>
      </c>
      <c r="C29" s="9" t="s">
        <v>73</v>
      </c>
      <c r="D29" s="9">
        <v>2</v>
      </c>
      <c r="E29" s="9" t="s">
        <v>17</v>
      </c>
      <c r="F29" s="9">
        <v>3.5</v>
      </c>
      <c r="G29" s="9" t="s">
        <v>18</v>
      </c>
      <c r="H29" s="9">
        <v>2022</v>
      </c>
      <c r="I29" s="11" t="s">
        <v>74</v>
      </c>
      <c r="J29" s="9">
        <f t="shared" si="0"/>
        <v>117</v>
      </c>
      <c r="K29" s="9">
        <v>78</v>
      </c>
      <c r="L29" s="9">
        <f t="shared" si="1"/>
        <v>39</v>
      </c>
      <c r="M29" s="9"/>
    </row>
    <row r="30" s="1" customFormat="1" customHeight="1" spans="1:13">
      <c r="A30" s="9">
        <v>26</v>
      </c>
      <c r="B30" s="9" t="s">
        <v>75</v>
      </c>
      <c r="C30" s="9" t="s">
        <v>76</v>
      </c>
      <c r="D30" s="9">
        <v>1.6</v>
      </c>
      <c r="E30" s="9" t="s">
        <v>17</v>
      </c>
      <c r="F30" s="9">
        <v>3.5</v>
      </c>
      <c r="G30" s="9" t="s">
        <v>18</v>
      </c>
      <c r="H30" s="9">
        <v>2022</v>
      </c>
      <c r="I30" s="11" t="s">
        <v>42</v>
      </c>
      <c r="J30" s="9">
        <f t="shared" si="0"/>
        <v>93.6</v>
      </c>
      <c r="K30" s="9">
        <v>62.4</v>
      </c>
      <c r="L30" s="9">
        <f t="shared" si="1"/>
        <v>31.2</v>
      </c>
      <c r="M30" s="9"/>
    </row>
    <row r="31" s="1" customFormat="1" customHeight="1" spans="1:13">
      <c r="A31" s="9">
        <v>27</v>
      </c>
      <c r="B31" s="9" t="s">
        <v>77</v>
      </c>
      <c r="C31" s="9" t="s">
        <v>78</v>
      </c>
      <c r="D31" s="9">
        <v>2.5</v>
      </c>
      <c r="E31" s="9" t="s">
        <v>17</v>
      </c>
      <c r="F31" s="9">
        <v>3.5</v>
      </c>
      <c r="G31" s="9" t="s">
        <v>18</v>
      </c>
      <c r="H31" s="9">
        <v>2022</v>
      </c>
      <c r="I31" s="9" t="s">
        <v>79</v>
      </c>
      <c r="J31" s="9">
        <f t="shared" si="0"/>
        <v>146.25</v>
      </c>
      <c r="K31" s="9">
        <v>97.5</v>
      </c>
      <c r="L31" s="9">
        <f t="shared" si="1"/>
        <v>48.75</v>
      </c>
      <c r="M31" s="9"/>
    </row>
    <row r="32" s="1" customFormat="1" customHeight="1" spans="1:13">
      <c r="A32" s="9">
        <v>28</v>
      </c>
      <c r="B32" s="9" t="s">
        <v>77</v>
      </c>
      <c r="C32" s="9" t="s">
        <v>80</v>
      </c>
      <c r="D32" s="9">
        <v>1.8</v>
      </c>
      <c r="E32" s="9" t="s">
        <v>17</v>
      </c>
      <c r="F32" s="9">
        <v>3.5</v>
      </c>
      <c r="G32" s="9" t="s">
        <v>18</v>
      </c>
      <c r="H32" s="9">
        <v>2022</v>
      </c>
      <c r="I32" s="11" t="s">
        <v>81</v>
      </c>
      <c r="J32" s="9">
        <f t="shared" si="0"/>
        <v>105.3</v>
      </c>
      <c r="K32" s="9">
        <v>70.2</v>
      </c>
      <c r="L32" s="9">
        <f t="shared" si="1"/>
        <v>35.1</v>
      </c>
      <c r="M32" s="9"/>
    </row>
    <row r="33" s="1" customFormat="1" customHeight="1" spans="1:13">
      <c r="A33" s="9">
        <v>29</v>
      </c>
      <c r="B33" s="9" t="s">
        <v>77</v>
      </c>
      <c r="C33" s="9" t="s">
        <v>82</v>
      </c>
      <c r="D33" s="9">
        <v>2.5</v>
      </c>
      <c r="E33" s="9" t="s">
        <v>17</v>
      </c>
      <c r="F33" s="9">
        <v>3.5</v>
      </c>
      <c r="G33" s="9" t="s">
        <v>18</v>
      </c>
      <c r="H33" s="9">
        <v>2022</v>
      </c>
      <c r="I33" s="11" t="s">
        <v>83</v>
      </c>
      <c r="J33" s="9">
        <f t="shared" si="0"/>
        <v>146.25</v>
      </c>
      <c r="K33" s="9">
        <v>97.5</v>
      </c>
      <c r="L33" s="9">
        <f t="shared" si="1"/>
        <v>48.75</v>
      </c>
      <c r="M33" s="9"/>
    </row>
    <row r="34" s="1" customFormat="1" customHeight="1" spans="1:13">
      <c r="A34" s="9">
        <v>30</v>
      </c>
      <c r="B34" s="9" t="s">
        <v>77</v>
      </c>
      <c r="C34" s="9" t="s">
        <v>84</v>
      </c>
      <c r="D34" s="9">
        <v>1.4</v>
      </c>
      <c r="E34" s="9" t="s">
        <v>17</v>
      </c>
      <c r="F34" s="9">
        <v>3.5</v>
      </c>
      <c r="G34" s="9" t="s">
        <v>18</v>
      </c>
      <c r="H34" s="9">
        <v>2022</v>
      </c>
      <c r="I34" s="11" t="s">
        <v>85</v>
      </c>
      <c r="J34" s="9">
        <f t="shared" si="0"/>
        <v>81.9</v>
      </c>
      <c r="K34" s="9">
        <v>54.6</v>
      </c>
      <c r="L34" s="9">
        <f t="shared" si="1"/>
        <v>27.3</v>
      </c>
      <c r="M34" s="9"/>
    </row>
    <row r="35" s="1" customFormat="1" customHeight="1" spans="1:13">
      <c r="A35" s="9">
        <v>31</v>
      </c>
      <c r="B35" s="9" t="s">
        <v>77</v>
      </c>
      <c r="C35" s="9" t="s">
        <v>86</v>
      </c>
      <c r="D35" s="9">
        <v>1</v>
      </c>
      <c r="E35" s="9" t="s">
        <v>17</v>
      </c>
      <c r="F35" s="9">
        <v>3.5</v>
      </c>
      <c r="G35" s="9" t="s">
        <v>18</v>
      </c>
      <c r="H35" s="9">
        <v>2022</v>
      </c>
      <c r="I35" s="11" t="s">
        <v>49</v>
      </c>
      <c r="J35" s="9">
        <f t="shared" si="0"/>
        <v>58.5</v>
      </c>
      <c r="K35" s="9">
        <v>39</v>
      </c>
      <c r="L35" s="9">
        <f t="shared" si="1"/>
        <v>19.5</v>
      </c>
      <c r="M35" s="9"/>
    </row>
    <row r="36" s="1" customFormat="1" customHeight="1" spans="1:13">
      <c r="A36" s="9">
        <v>32</v>
      </c>
      <c r="B36" s="9" t="s">
        <v>77</v>
      </c>
      <c r="C36" s="9" t="s">
        <v>87</v>
      </c>
      <c r="D36" s="9">
        <v>1</v>
      </c>
      <c r="E36" s="9" t="s">
        <v>17</v>
      </c>
      <c r="F36" s="9">
        <v>3.5</v>
      </c>
      <c r="G36" s="9" t="s">
        <v>18</v>
      </c>
      <c r="H36" s="9">
        <v>2022</v>
      </c>
      <c r="I36" s="11" t="s">
        <v>31</v>
      </c>
      <c r="J36" s="9">
        <f t="shared" si="0"/>
        <v>58.5</v>
      </c>
      <c r="K36" s="9">
        <v>39</v>
      </c>
      <c r="L36" s="9">
        <f t="shared" si="1"/>
        <v>19.5</v>
      </c>
      <c r="M36" s="9"/>
    </row>
    <row r="37" s="1" customFormat="1" customHeight="1" spans="1:13">
      <c r="A37" s="9">
        <v>33</v>
      </c>
      <c r="B37" s="9" t="s">
        <v>77</v>
      </c>
      <c r="C37" s="9" t="s">
        <v>88</v>
      </c>
      <c r="D37" s="9">
        <v>3.2</v>
      </c>
      <c r="E37" s="9" t="s">
        <v>17</v>
      </c>
      <c r="F37" s="9">
        <v>3.5</v>
      </c>
      <c r="G37" s="9" t="s">
        <v>18</v>
      </c>
      <c r="H37" s="9">
        <v>2022</v>
      </c>
      <c r="I37" s="11" t="s">
        <v>89</v>
      </c>
      <c r="J37" s="9">
        <f t="shared" si="0"/>
        <v>187.2</v>
      </c>
      <c r="K37" s="9">
        <v>124.8</v>
      </c>
      <c r="L37" s="9">
        <f t="shared" si="1"/>
        <v>62.4</v>
      </c>
      <c r="M37" s="9"/>
    </row>
    <row r="38" s="1" customFormat="1" customHeight="1" spans="1:13">
      <c r="A38" s="9">
        <v>34</v>
      </c>
      <c r="B38" s="9" t="s">
        <v>90</v>
      </c>
      <c r="C38" s="9" t="s">
        <v>91</v>
      </c>
      <c r="D38" s="9">
        <v>3.1</v>
      </c>
      <c r="E38" s="9" t="s">
        <v>17</v>
      </c>
      <c r="F38" s="9">
        <v>3.5</v>
      </c>
      <c r="G38" s="9" t="s">
        <v>18</v>
      </c>
      <c r="H38" s="9">
        <v>2022</v>
      </c>
      <c r="I38" s="11" t="s">
        <v>92</v>
      </c>
      <c r="J38" s="9">
        <f t="shared" si="0"/>
        <v>181.35</v>
      </c>
      <c r="K38" s="9">
        <v>120.9</v>
      </c>
      <c r="L38" s="9">
        <f t="shared" si="1"/>
        <v>60.45</v>
      </c>
      <c r="M38" s="9"/>
    </row>
    <row r="39" s="1" customFormat="1" customHeight="1" spans="1:13">
      <c r="A39" s="9">
        <v>35</v>
      </c>
      <c r="B39" s="9" t="s">
        <v>90</v>
      </c>
      <c r="C39" s="9" t="s">
        <v>93</v>
      </c>
      <c r="D39" s="9">
        <v>2</v>
      </c>
      <c r="E39" s="9" t="s">
        <v>17</v>
      </c>
      <c r="F39" s="9">
        <v>3.5</v>
      </c>
      <c r="G39" s="9" t="s">
        <v>18</v>
      </c>
      <c r="H39" s="9">
        <v>2022</v>
      </c>
      <c r="I39" s="11" t="s">
        <v>94</v>
      </c>
      <c r="J39" s="9">
        <f t="shared" si="0"/>
        <v>117</v>
      </c>
      <c r="K39" s="9">
        <v>78</v>
      </c>
      <c r="L39" s="9">
        <f t="shared" si="1"/>
        <v>39</v>
      </c>
      <c r="M39" s="9"/>
    </row>
    <row r="40" s="1" customFormat="1" customHeight="1" spans="1:13">
      <c r="A40" s="9">
        <v>36</v>
      </c>
      <c r="B40" s="9" t="s">
        <v>90</v>
      </c>
      <c r="C40" s="9" t="s">
        <v>95</v>
      </c>
      <c r="D40" s="9">
        <v>2.2</v>
      </c>
      <c r="E40" s="9" t="s">
        <v>17</v>
      </c>
      <c r="F40" s="9">
        <v>3.5</v>
      </c>
      <c r="G40" s="9" t="s">
        <v>18</v>
      </c>
      <c r="H40" s="9">
        <v>2022</v>
      </c>
      <c r="I40" s="11" t="s">
        <v>31</v>
      </c>
      <c r="J40" s="9">
        <f t="shared" si="0"/>
        <v>128.7</v>
      </c>
      <c r="K40" s="9">
        <v>85.8</v>
      </c>
      <c r="L40" s="9">
        <f t="shared" si="1"/>
        <v>42.9</v>
      </c>
      <c r="M40" s="9"/>
    </row>
    <row r="41" s="1" customFormat="1" customHeight="1" spans="1:13">
      <c r="A41" s="9">
        <v>37</v>
      </c>
      <c r="B41" s="9" t="s">
        <v>90</v>
      </c>
      <c r="C41" s="9" t="s">
        <v>96</v>
      </c>
      <c r="D41" s="9">
        <v>1.5</v>
      </c>
      <c r="E41" s="9" t="s">
        <v>17</v>
      </c>
      <c r="F41" s="9">
        <v>3.5</v>
      </c>
      <c r="G41" s="9" t="s">
        <v>18</v>
      </c>
      <c r="H41" s="9">
        <v>2022</v>
      </c>
      <c r="I41" s="11" t="s">
        <v>31</v>
      </c>
      <c r="J41" s="9">
        <f t="shared" si="0"/>
        <v>87.75</v>
      </c>
      <c r="K41" s="9">
        <v>58.5</v>
      </c>
      <c r="L41" s="9">
        <f t="shared" si="1"/>
        <v>29.25</v>
      </c>
      <c r="M41" s="9"/>
    </row>
    <row r="42" s="1" customFormat="1" customHeight="1" spans="1:13">
      <c r="A42" s="9">
        <v>38</v>
      </c>
      <c r="B42" s="9" t="s">
        <v>97</v>
      </c>
      <c r="C42" s="9" t="s">
        <v>98</v>
      </c>
      <c r="D42" s="9">
        <v>2.4</v>
      </c>
      <c r="E42" s="9" t="s">
        <v>17</v>
      </c>
      <c r="F42" s="9">
        <v>3.5</v>
      </c>
      <c r="G42" s="9" t="s">
        <v>18</v>
      </c>
      <c r="H42" s="9">
        <v>2022</v>
      </c>
      <c r="I42" s="11" t="s">
        <v>99</v>
      </c>
      <c r="J42" s="9">
        <f t="shared" si="0"/>
        <v>140.4</v>
      </c>
      <c r="K42" s="9">
        <v>93.6</v>
      </c>
      <c r="L42" s="9">
        <f t="shared" si="1"/>
        <v>46.8</v>
      </c>
      <c r="M42" s="9"/>
    </row>
    <row r="43" s="1" customFormat="1" customHeight="1" spans="1:13">
      <c r="A43" s="9">
        <v>39</v>
      </c>
      <c r="B43" s="9" t="s">
        <v>97</v>
      </c>
      <c r="C43" s="9" t="s">
        <v>100</v>
      </c>
      <c r="D43" s="9">
        <v>2.5</v>
      </c>
      <c r="E43" s="9" t="s">
        <v>17</v>
      </c>
      <c r="F43" s="9">
        <v>3.5</v>
      </c>
      <c r="G43" s="9" t="s">
        <v>18</v>
      </c>
      <c r="H43" s="9">
        <v>2022</v>
      </c>
      <c r="I43" s="11" t="s">
        <v>79</v>
      </c>
      <c r="J43" s="9">
        <f t="shared" si="0"/>
        <v>146.25</v>
      </c>
      <c r="K43" s="9">
        <v>97.5</v>
      </c>
      <c r="L43" s="9">
        <f t="shared" si="1"/>
        <v>48.75</v>
      </c>
      <c r="M43" s="9"/>
    </row>
    <row r="44" s="1" customFormat="1" customHeight="1" spans="1:13">
      <c r="A44" s="9">
        <v>40</v>
      </c>
      <c r="B44" s="9" t="s">
        <v>97</v>
      </c>
      <c r="C44" s="9" t="s">
        <v>101</v>
      </c>
      <c r="D44" s="9">
        <v>6.7</v>
      </c>
      <c r="E44" s="9" t="s">
        <v>17</v>
      </c>
      <c r="F44" s="9">
        <v>3.5</v>
      </c>
      <c r="G44" s="9" t="s">
        <v>18</v>
      </c>
      <c r="H44" s="9">
        <v>2022</v>
      </c>
      <c r="I44" s="11" t="s">
        <v>21</v>
      </c>
      <c r="J44" s="9">
        <f t="shared" si="0"/>
        <v>391.95</v>
      </c>
      <c r="K44" s="9">
        <v>261.3</v>
      </c>
      <c r="L44" s="9">
        <f t="shared" si="1"/>
        <v>130.65</v>
      </c>
      <c r="M44" s="9"/>
    </row>
    <row r="45" s="1" customFormat="1" customHeight="1" spans="1:13">
      <c r="A45" s="9">
        <v>41</v>
      </c>
      <c r="B45" s="9" t="s">
        <v>97</v>
      </c>
      <c r="C45" s="9" t="s">
        <v>102</v>
      </c>
      <c r="D45" s="9">
        <v>2</v>
      </c>
      <c r="E45" s="9" t="s">
        <v>17</v>
      </c>
      <c r="F45" s="9">
        <v>3.5</v>
      </c>
      <c r="G45" s="9" t="s">
        <v>18</v>
      </c>
      <c r="H45" s="9">
        <v>2022</v>
      </c>
      <c r="I45" s="11" t="s">
        <v>103</v>
      </c>
      <c r="J45" s="9">
        <f t="shared" si="0"/>
        <v>117</v>
      </c>
      <c r="K45" s="9">
        <v>78</v>
      </c>
      <c r="L45" s="9">
        <f t="shared" si="1"/>
        <v>39</v>
      </c>
      <c r="M45" s="9"/>
    </row>
    <row r="46" s="1" customFormat="1" customHeight="1" spans="1:13">
      <c r="A46" s="9">
        <v>42</v>
      </c>
      <c r="B46" s="9" t="s">
        <v>104</v>
      </c>
      <c r="C46" s="9" t="s">
        <v>105</v>
      </c>
      <c r="D46" s="9">
        <v>2.4</v>
      </c>
      <c r="E46" s="9" t="s">
        <v>17</v>
      </c>
      <c r="F46" s="9">
        <v>3.5</v>
      </c>
      <c r="G46" s="9" t="s">
        <v>18</v>
      </c>
      <c r="H46" s="9">
        <v>2022</v>
      </c>
      <c r="I46" s="11" t="s">
        <v>31</v>
      </c>
      <c r="J46" s="9">
        <f t="shared" si="0"/>
        <v>140.4</v>
      </c>
      <c r="K46" s="9">
        <v>93.6</v>
      </c>
      <c r="L46" s="9">
        <f t="shared" si="1"/>
        <v>46.8</v>
      </c>
      <c r="M46" s="9"/>
    </row>
    <row r="47" s="1" customFormat="1" customHeight="1" spans="1:13">
      <c r="A47" s="9">
        <v>43</v>
      </c>
      <c r="B47" s="9" t="s">
        <v>106</v>
      </c>
      <c r="C47" s="9" t="s">
        <v>107</v>
      </c>
      <c r="D47" s="9">
        <v>0.5</v>
      </c>
      <c r="E47" s="9" t="s">
        <v>17</v>
      </c>
      <c r="F47" s="9">
        <v>4.5</v>
      </c>
      <c r="G47" s="9" t="s">
        <v>18</v>
      </c>
      <c r="H47" s="9">
        <v>2022</v>
      </c>
      <c r="I47" s="11" t="s">
        <v>108</v>
      </c>
      <c r="J47" s="9">
        <f t="shared" si="0"/>
        <v>37.5</v>
      </c>
      <c r="K47" s="9">
        <v>25</v>
      </c>
      <c r="L47" s="9">
        <f t="shared" si="1"/>
        <v>12.5</v>
      </c>
      <c r="M47" s="12"/>
    </row>
    <row r="48" s="1" customFormat="1" customHeight="1" spans="1:13">
      <c r="A48" s="9">
        <v>44</v>
      </c>
      <c r="B48" s="9" t="s">
        <v>109</v>
      </c>
      <c r="C48" s="9" t="s">
        <v>110</v>
      </c>
      <c r="D48" s="9">
        <v>3.3</v>
      </c>
      <c r="E48" s="9" t="s">
        <v>17</v>
      </c>
      <c r="F48" s="9">
        <v>3.5</v>
      </c>
      <c r="G48" s="9" t="s">
        <v>18</v>
      </c>
      <c r="H48" s="9">
        <v>2022</v>
      </c>
      <c r="I48" s="11" t="s">
        <v>111</v>
      </c>
      <c r="J48" s="9">
        <f t="shared" si="0"/>
        <v>193.05</v>
      </c>
      <c r="K48" s="9">
        <v>128.7</v>
      </c>
      <c r="L48" s="9">
        <f t="shared" si="1"/>
        <v>64.35</v>
      </c>
      <c r="M48" s="9"/>
    </row>
    <row r="49" s="1" customFormat="1" customHeight="1" spans="1:13">
      <c r="A49" s="9">
        <v>45</v>
      </c>
      <c r="B49" s="9" t="s">
        <v>109</v>
      </c>
      <c r="C49" s="9" t="s">
        <v>112</v>
      </c>
      <c r="D49" s="9">
        <v>0.9</v>
      </c>
      <c r="E49" s="9" t="s">
        <v>17</v>
      </c>
      <c r="F49" s="9">
        <v>3.5</v>
      </c>
      <c r="G49" s="9" t="s">
        <v>18</v>
      </c>
      <c r="H49" s="9">
        <v>2022</v>
      </c>
      <c r="I49" s="11" t="s">
        <v>49</v>
      </c>
      <c r="J49" s="9">
        <f t="shared" si="0"/>
        <v>52.65</v>
      </c>
      <c r="K49" s="9">
        <v>35.1</v>
      </c>
      <c r="L49" s="9">
        <f t="shared" si="1"/>
        <v>17.55</v>
      </c>
      <c r="M49" s="9"/>
    </row>
    <row r="50" s="1" customFormat="1" customHeight="1" spans="1:13">
      <c r="A50" s="9">
        <v>46</v>
      </c>
      <c r="B50" s="9" t="s">
        <v>113</v>
      </c>
      <c r="C50" s="9" t="s">
        <v>114</v>
      </c>
      <c r="D50" s="9">
        <v>1.9</v>
      </c>
      <c r="E50" s="9" t="s">
        <v>17</v>
      </c>
      <c r="F50" s="9">
        <v>3.5</v>
      </c>
      <c r="G50" s="9" t="s">
        <v>18</v>
      </c>
      <c r="H50" s="9">
        <v>2022</v>
      </c>
      <c r="I50" s="11" t="s">
        <v>19</v>
      </c>
      <c r="J50" s="9">
        <f t="shared" si="0"/>
        <v>111.15</v>
      </c>
      <c r="K50" s="9">
        <v>74.1</v>
      </c>
      <c r="L50" s="9">
        <f t="shared" si="1"/>
        <v>37.05</v>
      </c>
      <c r="M50" s="9"/>
    </row>
    <row r="51" s="1" customFormat="1" customHeight="1" spans="1:13">
      <c r="A51" s="9">
        <v>47</v>
      </c>
      <c r="B51" s="9" t="s">
        <v>113</v>
      </c>
      <c r="C51" s="9" t="s">
        <v>115</v>
      </c>
      <c r="D51" s="9">
        <v>2</v>
      </c>
      <c r="E51" s="9" t="s">
        <v>17</v>
      </c>
      <c r="F51" s="9">
        <v>3.5</v>
      </c>
      <c r="G51" s="9" t="s">
        <v>18</v>
      </c>
      <c r="H51" s="9">
        <v>2022</v>
      </c>
      <c r="I51" s="11" t="s">
        <v>116</v>
      </c>
      <c r="J51" s="9">
        <f t="shared" si="0"/>
        <v>117</v>
      </c>
      <c r="K51" s="9">
        <v>78</v>
      </c>
      <c r="L51" s="9">
        <f t="shared" si="1"/>
        <v>39</v>
      </c>
      <c r="M51" s="9"/>
    </row>
    <row r="52" s="1" customFormat="1" customHeight="1" spans="1:13">
      <c r="A52" s="9">
        <v>48</v>
      </c>
      <c r="B52" s="9" t="s">
        <v>117</v>
      </c>
      <c r="C52" s="9" t="s">
        <v>118</v>
      </c>
      <c r="D52" s="9">
        <v>3.5</v>
      </c>
      <c r="E52" s="9" t="s">
        <v>17</v>
      </c>
      <c r="F52" s="9">
        <v>3.5</v>
      </c>
      <c r="G52" s="9" t="s">
        <v>18</v>
      </c>
      <c r="H52" s="9">
        <v>2022</v>
      </c>
      <c r="I52" s="11" t="s">
        <v>116</v>
      </c>
      <c r="J52" s="9">
        <f t="shared" si="0"/>
        <v>204.75</v>
      </c>
      <c r="K52" s="9">
        <v>136.5</v>
      </c>
      <c r="L52" s="9">
        <f t="shared" si="1"/>
        <v>68.25</v>
      </c>
      <c r="M52" s="9"/>
    </row>
    <row r="53" s="1" customFormat="1" customHeight="1" spans="1:13">
      <c r="A53" s="9">
        <v>49</v>
      </c>
      <c r="B53" s="9" t="s">
        <v>117</v>
      </c>
      <c r="C53" s="9" t="s">
        <v>119</v>
      </c>
      <c r="D53" s="9">
        <v>0.8</v>
      </c>
      <c r="E53" s="9" t="s">
        <v>17</v>
      </c>
      <c r="F53" s="9">
        <v>3.5</v>
      </c>
      <c r="G53" s="9" t="s">
        <v>18</v>
      </c>
      <c r="H53" s="9">
        <v>2022</v>
      </c>
      <c r="I53" s="11" t="s">
        <v>120</v>
      </c>
      <c r="J53" s="9">
        <f t="shared" si="0"/>
        <v>46.8</v>
      </c>
      <c r="K53" s="9">
        <v>31.2</v>
      </c>
      <c r="L53" s="9">
        <f t="shared" si="1"/>
        <v>15.6</v>
      </c>
      <c r="M53" s="9"/>
    </row>
    <row r="54" s="1" customFormat="1" customHeight="1" spans="1:13">
      <c r="A54" s="9">
        <v>50</v>
      </c>
      <c r="B54" s="9" t="s">
        <v>117</v>
      </c>
      <c r="C54" s="9" t="s">
        <v>121</v>
      </c>
      <c r="D54" s="9">
        <v>1.6</v>
      </c>
      <c r="E54" s="9" t="s">
        <v>17</v>
      </c>
      <c r="F54" s="9">
        <v>3.5</v>
      </c>
      <c r="G54" s="9" t="s">
        <v>18</v>
      </c>
      <c r="H54" s="9">
        <v>2022</v>
      </c>
      <c r="I54" s="11" t="s">
        <v>49</v>
      </c>
      <c r="J54" s="9">
        <f t="shared" si="0"/>
        <v>93.6</v>
      </c>
      <c r="K54" s="9">
        <v>62.4</v>
      </c>
      <c r="L54" s="9">
        <f t="shared" si="1"/>
        <v>31.2</v>
      </c>
      <c r="M54" s="9"/>
    </row>
    <row r="55" s="1" customFormat="1" customHeight="1" spans="1:13">
      <c r="A55" s="9">
        <v>51</v>
      </c>
      <c r="B55" s="9" t="s">
        <v>117</v>
      </c>
      <c r="C55" s="9" t="s">
        <v>122</v>
      </c>
      <c r="D55" s="9">
        <v>4</v>
      </c>
      <c r="E55" s="9" t="s">
        <v>17</v>
      </c>
      <c r="F55" s="9">
        <v>3.5</v>
      </c>
      <c r="G55" s="9" t="s">
        <v>18</v>
      </c>
      <c r="H55" s="9">
        <v>2022</v>
      </c>
      <c r="I55" s="11" t="s">
        <v>31</v>
      </c>
      <c r="J55" s="9">
        <f t="shared" si="0"/>
        <v>234</v>
      </c>
      <c r="K55" s="9">
        <v>156</v>
      </c>
      <c r="L55" s="9">
        <f t="shared" si="1"/>
        <v>78</v>
      </c>
      <c r="M55" s="9"/>
    </row>
    <row r="56" s="1" customFormat="1" customHeight="1" spans="1:13">
      <c r="A56" s="9">
        <v>52</v>
      </c>
      <c r="B56" s="9" t="s">
        <v>117</v>
      </c>
      <c r="C56" s="9" t="s">
        <v>123</v>
      </c>
      <c r="D56" s="9">
        <v>0.9</v>
      </c>
      <c r="E56" s="9" t="s">
        <v>17</v>
      </c>
      <c r="F56" s="9">
        <v>3.5</v>
      </c>
      <c r="G56" s="9" t="s">
        <v>18</v>
      </c>
      <c r="H56" s="9">
        <v>2022</v>
      </c>
      <c r="I56" s="11" t="s">
        <v>23</v>
      </c>
      <c r="J56" s="9">
        <f t="shared" si="0"/>
        <v>52.65</v>
      </c>
      <c r="K56" s="9">
        <v>35.1</v>
      </c>
      <c r="L56" s="9">
        <f t="shared" si="1"/>
        <v>17.55</v>
      </c>
      <c r="M56" s="9"/>
    </row>
    <row r="57" s="1" customFormat="1" customHeight="1" spans="1:13">
      <c r="A57" s="9">
        <v>53</v>
      </c>
      <c r="B57" s="9" t="s">
        <v>117</v>
      </c>
      <c r="C57" s="9" t="s">
        <v>124</v>
      </c>
      <c r="D57" s="9">
        <v>2.6</v>
      </c>
      <c r="E57" s="9" t="s">
        <v>17</v>
      </c>
      <c r="F57" s="9">
        <v>3.5</v>
      </c>
      <c r="G57" s="9" t="s">
        <v>18</v>
      </c>
      <c r="H57" s="9">
        <v>2022</v>
      </c>
      <c r="I57" s="11" t="s">
        <v>125</v>
      </c>
      <c r="J57" s="9">
        <f t="shared" si="0"/>
        <v>152.1</v>
      </c>
      <c r="K57" s="9">
        <v>101.4</v>
      </c>
      <c r="L57" s="9">
        <f t="shared" si="1"/>
        <v>50.7</v>
      </c>
      <c r="M57" s="9"/>
    </row>
    <row r="58" s="1" customFormat="1" customHeight="1" spans="1:13">
      <c r="A58" s="9">
        <v>54</v>
      </c>
      <c r="B58" s="9" t="s">
        <v>126</v>
      </c>
      <c r="C58" s="9" t="s">
        <v>127</v>
      </c>
      <c r="D58" s="9">
        <v>1.5</v>
      </c>
      <c r="E58" s="9" t="s">
        <v>17</v>
      </c>
      <c r="F58" s="9">
        <v>3.5</v>
      </c>
      <c r="G58" s="9" t="s">
        <v>18</v>
      </c>
      <c r="H58" s="9">
        <v>2022</v>
      </c>
      <c r="I58" s="11" t="s">
        <v>31</v>
      </c>
      <c r="J58" s="9">
        <f t="shared" si="0"/>
        <v>87.75</v>
      </c>
      <c r="K58" s="9">
        <v>58.5</v>
      </c>
      <c r="L58" s="9">
        <f t="shared" si="1"/>
        <v>29.25</v>
      </c>
      <c r="M58" s="9"/>
    </row>
    <row r="59" s="1" customFormat="1" customHeight="1" spans="1:13">
      <c r="A59" s="9">
        <v>55</v>
      </c>
      <c r="B59" s="9" t="s">
        <v>128</v>
      </c>
      <c r="C59" s="9" t="s">
        <v>129</v>
      </c>
      <c r="D59" s="9">
        <v>2.5</v>
      </c>
      <c r="E59" s="9" t="s">
        <v>17</v>
      </c>
      <c r="F59" s="9">
        <v>3.5</v>
      </c>
      <c r="G59" s="9" t="s">
        <v>18</v>
      </c>
      <c r="H59" s="9">
        <v>2022</v>
      </c>
      <c r="I59" s="9" t="s">
        <v>130</v>
      </c>
      <c r="J59" s="9">
        <f t="shared" si="0"/>
        <v>146.25</v>
      </c>
      <c r="K59" s="9">
        <v>97.5</v>
      </c>
      <c r="L59" s="9">
        <f t="shared" si="1"/>
        <v>48.75</v>
      </c>
      <c r="M59" s="9"/>
    </row>
    <row r="60" s="1" customFormat="1" customHeight="1" spans="1:13">
      <c r="A60" s="9">
        <v>56</v>
      </c>
      <c r="B60" s="9" t="s">
        <v>128</v>
      </c>
      <c r="C60" s="9" t="s">
        <v>131</v>
      </c>
      <c r="D60" s="9">
        <v>2.2</v>
      </c>
      <c r="E60" s="9" t="s">
        <v>17</v>
      </c>
      <c r="F60" s="9">
        <v>3.5</v>
      </c>
      <c r="G60" s="9" t="s">
        <v>18</v>
      </c>
      <c r="H60" s="9">
        <v>2022</v>
      </c>
      <c r="I60" s="9" t="s">
        <v>132</v>
      </c>
      <c r="J60" s="9">
        <f t="shared" si="0"/>
        <v>128.7</v>
      </c>
      <c r="K60" s="9">
        <v>85.8</v>
      </c>
      <c r="L60" s="9">
        <f t="shared" si="1"/>
        <v>42.9</v>
      </c>
      <c r="M60" s="9"/>
    </row>
    <row r="61" s="1" customFormat="1" customHeight="1" spans="1:13">
      <c r="A61" s="9">
        <v>57</v>
      </c>
      <c r="B61" s="9" t="s">
        <v>138</v>
      </c>
      <c r="C61" s="9" t="s">
        <v>139</v>
      </c>
      <c r="D61" s="9">
        <v>2.4</v>
      </c>
      <c r="E61" s="9" t="s">
        <v>17</v>
      </c>
      <c r="F61" s="9">
        <v>3.5</v>
      </c>
      <c r="G61" s="9" t="s">
        <v>18</v>
      </c>
      <c r="H61" s="9">
        <v>2022</v>
      </c>
      <c r="I61" s="11" t="s">
        <v>140</v>
      </c>
      <c r="J61" s="9">
        <f t="shared" si="0"/>
        <v>140.4</v>
      </c>
      <c r="K61" s="9">
        <v>93.6</v>
      </c>
      <c r="L61" s="9">
        <f t="shared" si="1"/>
        <v>46.8</v>
      </c>
      <c r="M61" s="9"/>
    </row>
    <row r="62" s="1" customFormat="1" customHeight="1" spans="1:13">
      <c r="A62" s="9">
        <v>58</v>
      </c>
      <c r="B62" s="9" t="s">
        <v>138</v>
      </c>
      <c r="C62" s="9" t="s">
        <v>141</v>
      </c>
      <c r="D62" s="9">
        <v>2.5</v>
      </c>
      <c r="E62" s="9" t="s">
        <v>17</v>
      </c>
      <c r="F62" s="9">
        <v>3.5</v>
      </c>
      <c r="G62" s="9" t="s">
        <v>18</v>
      </c>
      <c r="H62" s="9">
        <v>2022</v>
      </c>
      <c r="I62" s="9" t="s">
        <v>142</v>
      </c>
      <c r="J62" s="9">
        <f t="shared" si="0"/>
        <v>146.25</v>
      </c>
      <c r="K62" s="9">
        <v>97.5</v>
      </c>
      <c r="L62" s="9">
        <f t="shared" si="1"/>
        <v>48.75</v>
      </c>
      <c r="M62" s="9"/>
    </row>
    <row r="63" s="1" customFormat="1" customHeight="1" spans="1:13">
      <c r="A63" s="9">
        <v>59</v>
      </c>
      <c r="B63" s="9" t="s">
        <v>143</v>
      </c>
      <c r="C63" s="9" t="s">
        <v>144</v>
      </c>
      <c r="D63" s="9">
        <v>3.7</v>
      </c>
      <c r="E63" s="9" t="s">
        <v>17</v>
      </c>
      <c r="F63" s="9">
        <v>3.5</v>
      </c>
      <c r="G63" s="9" t="s">
        <v>18</v>
      </c>
      <c r="H63" s="9">
        <v>2022</v>
      </c>
      <c r="I63" s="9" t="s">
        <v>145</v>
      </c>
      <c r="J63" s="9">
        <f t="shared" si="0"/>
        <v>216.45</v>
      </c>
      <c r="K63" s="9">
        <v>144.3</v>
      </c>
      <c r="L63" s="9">
        <f t="shared" si="1"/>
        <v>72.15</v>
      </c>
      <c r="M63" s="9"/>
    </row>
    <row r="64" s="1" customFormat="1" customHeight="1" spans="1:13">
      <c r="A64" s="9">
        <v>60</v>
      </c>
      <c r="B64" s="9" t="s">
        <v>146</v>
      </c>
      <c r="C64" s="9" t="s">
        <v>147</v>
      </c>
      <c r="D64" s="9">
        <v>2</v>
      </c>
      <c r="E64" s="9" t="s">
        <v>17</v>
      </c>
      <c r="F64" s="9">
        <v>3.5</v>
      </c>
      <c r="G64" s="9" t="s">
        <v>18</v>
      </c>
      <c r="H64" s="9">
        <v>2022</v>
      </c>
      <c r="I64" s="9" t="s">
        <v>148</v>
      </c>
      <c r="J64" s="9">
        <v>117</v>
      </c>
      <c r="K64" s="9">
        <v>78</v>
      </c>
      <c r="L64" s="9">
        <v>39</v>
      </c>
      <c r="M64" s="9"/>
    </row>
    <row r="65" s="1" customFormat="1" customHeight="1" spans="1:13">
      <c r="A65" s="9">
        <v>61</v>
      </c>
      <c r="B65" s="9" t="s">
        <v>149</v>
      </c>
      <c r="C65" s="9" t="s">
        <v>150</v>
      </c>
      <c r="D65" s="9">
        <v>1.1</v>
      </c>
      <c r="E65" s="9" t="s">
        <v>17</v>
      </c>
      <c r="F65" s="9">
        <v>3.5</v>
      </c>
      <c r="G65" s="9" t="s">
        <v>18</v>
      </c>
      <c r="H65" s="9">
        <v>2022</v>
      </c>
      <c r="I65" s="9" t="s">
        <v>151</v>
      </c>
      <c r="J65" s="9">
        <f>K65+L65</f>
        <v>64.35</v>
      </c>
      <c r="K65" s="9">
        <v>42.9</v>
      </c>
      <c r="L65" s="9">
        <f>K65/2</f>
        <v>21.45</v>
      </c>
      <c r="M65" s="9"/>
    </row>
    <row r="66" s="1" customFormat="1" customHeight="1" spans="1:13">
      <c r="A66" s="9">
        <v>62</v>
      </c>
      <c r="B66" s="9" t="s">
        <v>149</v>
      </c>
      <c r="C66" s="9" t="s">
        <v>152</v>
      </c>
      <c r="D66" s="9">
        <v>0.5</v>
      </c>
      <c r="E66" s="9" t="s">
        <v>17</v>
      </c>
      <c r="F66" s="9">
        <v>4.5</v>
      </c>
      <c r="G66" s="9" t="s">
        <v>18</v>
      </c>
      <c r="H66" s="9">
        <v>2022</v>
      </c>
      <c r="I66" s="9" t="s">
        <v>31</v>
      </c>
      <c r="J66" s="9">
        <f>K66+L66</f>
        <v>37.5</v>
      </c>
      <c r="K66" s="9">
        <v>25</v>
      </c>
      <c r="L66" s="9">
        <f>K66/2</f>
        <v>12.5</v>
      </c>
      <c r="M66" s="9"/>
    </row>
  </sheetData>
  <mergeCells count="3">
    <mergeCell ref="A1:M1"/>
    <mergeCell ref="A2:M2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2022-07-13T08:42:00Z</dcterms:created>
  <dcterms:modified xsi:type="dcterms:W3CDTF">2022-09-21T01:47:59Z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F27D17B88A804E3B83DF566E989E45E4</vt:lpwstr>
  </property>
  <property fmtid="{D5CDD505-2E9C-101B-9397-08002B2CF9AE}" pid="3" name="KSOProductBuildVer">
    <vt:lpwstr>2052-11.1.0.12358</vt:lpwstr>
  </property>
</Properties>
</file>