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告附表" sheetId="1" r:id="rId1"/>
  </sheets>
  <calcPr calcId="144525"/>
</workbook>
</file>

<file path=xl/sharedStrings.xml><?xml version="1.0" encoding="utf-8"?>
<sst xmlns="http://schemas.openxmlformats.org/spreadsheetml/2006/main" count="50" uniqueCount="36">
  <si>
    <t>剑阁县2021年中央和省级财政衔接推进乡村振兴补助资金预算安排表</t>
  </si>
  <si>
    <t>行业主管部门</t>
  </si>
  <si>
    <t>支出方向</t>
  </si>
  <si>
    <t>资金类别</t>
  </si>
  <si>
    <t>资金安排（万元）</t>
  </si>
  <si>
    <t>小计</t>
  </si>
  <si>
    <t>中央</t>
  </si>
  <si>
    <t>省级</t>
  </si>
  <si>
    <t>其中：纳入统筹整合</t>
  </si>
  <si>
    <t>合    计</t>
  </si>
  <si>
    <t>县农业农村局</t>
  </si>
  <si>
    <t>产业发展</t>
  </si>
  <si>
    <t>巩固脱贫攻坚成果和乡村振兴资金</t>
  </si>
  <si>
    <t>人居环境整治</t>
  </si>
  <si>
    <t>县乡村振兴局</t>
  </si>
  <si>
    <t>扶贫小额贷款贴息</t>
  </si>
  <si>
    <t>雨露计划</t>
  </si>
  <si>
    <t>项目管理费</t>
  </si>
  <si>
    <t>剩余掉边掉角农户搬迁</t>
  </si>
  <si>
    <t>县交通局</t>
  </si>
  <si>
    <t>农村道路及园区产业路</t>
  </si>
  <si>
    <t>县水利局</t>
  </si>
  <si>
    <t>农村供水保障和小型农田水利项目</t>
  </si>
  <si>
    <t>县民宗局</t>
  </si>
  <si>
    <t>少数民族发展资金</t>
  </si>
  <si>
    <t>县发展和改革局（以工代赈办）</t>
  </si>
  <si>
    <t>农村道路和园区产业路</t>
  </si>
  <si>
    <t>以工代赈资金</t>
  </si>
  <si>
    <t>易地扶贫搬迁贴息补助</t>
  </si>
  <si>
    <t>县文旅体局</t>
  </si>
  <si>
    <t>农旅融合乡村旅游配套项目</t>
  </si>
  <si>
    <t>县商合局</t>
  </si>
  <si>
    <t>产销对接</t>
  </si>
  <si>
    <t>县林业局</t>
  </si>
  <si>
    <t>县人社局</t>
  </si>
  <si>
    <t>支持脱贫人口就业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</si>
</sst>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76" fontId="7" fillId="0" borderId="7" xfId="5" applyNumberFormat="1" applyFont="1" applyFill="1" applyBorder="1" applyAlignment="1">
      <alignment horizontal="center" vertical="center" wrapText="1"/>
    </xf>
    <xf numFmtId="176" fontId="8" fillId="0" borderId="7" xfId="5" applyNumberFormat="1" applyFont="1" applyFill="1" applyBorder="1" applyAlignment="1">
      <alignment horizontal="center" vertical="center" wrapText="1"/>
    </xf>
    <xf numFmtId="176" fontId="7" fillId="2" borderId="7" xfId="5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M12" sqref="M12"/>
    </sheetView>
  </sheetViews>
  <sheetFormatPr defaultColWidth="9" defaultRowHeight="13.5" outlineLevelCol="6"/>
  <cols>
    <col min="1" max="1" width="15.5" style="1" customWidth="1"/>
    <col min="2" max="2" width="30.875" style="1" customWidth="1"/>
    <col min="3" max="3" width="33.5" style="1" customWidth="1"/>
    <col min="4" max="6" width="13.125" style="1" customWidth="1"/>
    <col min="7" max="7" width="17.625" style="1" customWidth="1"/>
    <col min="8" max="16384" width="9" style="1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5"/>
      <c r="F2" s="5"/>
      <c r="G2" s="6"/>
    </row>
    <row r="3" ht="28" customHeight="1" spans="1:7">
      <c r="A3" s="7"/>
      <c r="B3" s="7"/>
      <c r="C3" s="7"/>
      <c r="D3" s="8" t="s">
        <v>5</v>
      </c>
      <c r="E3" s="7" t="s">
        <v>6</v>
      </c>
      <c r="F3" s="7" t="s">
        <v>7</v>
      </c>
      <c r="G3" s="9" t="s">
        <v>8</v>
      </c>
    </row>
    <row r="4" ht="27" customHeight="1" spans="1:7">
      <c r="A4" s="4" t="s">
        <v>9</v>
      </c>
      <c r="B4" s="5"/>
      <c r="C4" s="5"/>
      <c r="D4" s="10">
        <f>SUM(D5:D19)</f>
        <v>28150.34</v>
      </c>
      <c r="E4" s="10">
        <f>SUM(E5:E19)</f>
        <v>12264.34</v>
      </c>
      <c r="F4" s="10">
        <f>SUM(F5:F19)</f>
        <v>15886</v>
      </c>
      <c r="G4" s="10">
        <f>SUM(G5:G19)</f>
        <v>20651.34</v>
      </c>
    </row>
    <row r="5" ht="27" customHeight="1" spans="1:7">
      <c r="A5" s="11" t="s">
        <v>10</v>
      </c>
      <c r="B5" s="12" t="s">
        <v>11</v>
      </c>
      <c r="C5" s="13" t="s">
        <v>12</v>
      </c>
      <c r="D5" s="14">
        <f t="shared" ref="D5:D19" si="0">E5+F5</f>
        <v>6660</v>
      </c>
      <c r="E5" s="14">
        <f>2480+312</f>
        <v>2792</v>
      </c>
      <c r="F5" s="14">
        <f>6544-1824-152-700</f>
        <v>3868</v>
      </c>
      <c r="G5" s="15">
        <f>D5</f>
        <v>6660</v>
      </c>
    </row>
    <row r="6" s="1" customFormat="1" ht="27" customHeight="1" spans="1:7">
      <c r="A6" s="16"/>
      <c r="B6" s="17" t="s">
        <v>13</v>
      </c>
      <c r="C6" s="13" t="s">
        <v>12</v>
      </c>
      <c r="D6" s="14">
        <f t="shared" si="0"/>
        <v>770</v>
      </c>
      <c r="E6" s="14"/>
      <c r="F6" s="14">
        <v>770</v>
      </c>
      <c r="G6" s="15">
        <f t="shared" ref="G6:G19" si="1">D6</f>
        <v>770</v>
      </c>
    </row>
    <row r="7" ht="27" customHeight="1" spans="1:7">
      <c r="A7" s="13" t="s">
        <v>14</v>
      </c>
      <c r="B7" s="12" t="s">
        <v>15</v>
      </c>
      <c r="C7" s="13" t="s">
        <v>12</v>
      </c>
      <c r="D7" s="14">
        <f t="shared" si="0"/>
        <v>654</v>
      </c>
      <c r="E7" s="14">
        <v>654</v>
      </c>
      <c r="F7" s="14"/>
      <c r="G7" s="15">
        <f t="shared" si="1"/>
        <v>654</v>
      </c>
    </row>
    <row r="8" ht="27" customHeight="1" spans="1:7">
      <c r="A8" s="12"/>
      <c r="B8" s="12" t="s">
        <v>16</v>
      </c>
      <c r="C8" s="13" t="s">
        <v>12</v>
      </c>
      <c r="D8" s="14">
        <f t="shared" si="0"/>
        <v>500</v>
      </c>
      <c r="E8" s="14">
        <v>500</v>
      </c>
      <c r="F8" s="14"/>
      <c r="G8" s="15">
        <f t="shared" si="1"/>
        <v>500</v>
      </c>
    </row>
    <row r="9" ht="27" customHeight="1" spans="1:7">
      <c r="A9" s="12"/>
      <c r="B9" s="12" t="s">
        <v>17</v>
      </c>
      <c r="C9" s="13" t="s">
        <v>12</v>
      </c>
      <c r="D9" s="14">
        <f t="shared" si="0"/>
        <v>100</v>
      </c>
      <c r="E9" s="14">
        <v>100</v>
      </c>
      <c r="F9" s="14"/>
      <c r="G9" s="15"/>
    </row>
    <row r="10" s="1" customFormat="1" ht="27" customHeight="1" spans="1:7">
      <c r="A10" s="17"/>
      <c r="B10" s="17" t="s">
        <v>18</v>
      </c>
      <c r="C10" s="13" t="s">
        <v>12</v>
      </c>
      <c r="D10" s="14">
        <f t="shared" si="0"/>
        <v>1824</v>
      </c>
      <c r="E10" s="14">
        <v>1824</v>
      </c>
      <c r="F10" s="14"/>
      <c r="G10" s="15"/>
    </row>
    <row r="11" ht="27" customHeight="1" spans="1:7">
      <c r="A11" s="13" t="s">
        <v>19</v>
      </c>
      <c r="B11" s="18" t="s">
        <v>20</v>
      </c>
      <c r="C11" s="13" t="s">
        <v>12</v>
      </c>
      <c r="D11" s="14">
        <f t="shared" si="0"/>
        <v>4233</v>
      </c>
      <c r="E11" s="14"/>
      <c r="F11" s="14">
        <v>4233</v>
      </c>
      <c r="G11" s="15">
        <f t="shared" si="1"/>
        <v>4233</v>
      </c>
    </row>
    <row r="12" ht="27" customHeight="1" spans="1:7">
      <c r="A12" s="13" t="s">
        <v>21</v>
      </c>
      <c r="B12" s="13" t="s">
        <v>22</v>
      </c>
      <c r="C12" s="13" t="s">
        <v>12</v>
      </c>
      <c r="D12" s="14">
        <f t="shared" si="0"/>
        <v>4097</v>
      </c>
      <c r="E12" s="14">
        <v>100</v>
      </c>
      <c r="F12" s="14">
        <f>3160+837</f>
        <v>3997</v>
      </c>
      <c r="G12" s="15">
        <f t="shared" si="1"/>
        <v>4097</v>
      </c>
    </row>
    <row r="13" ht="27" customHeight="1" spans="1:7">
      <c r="A13" s="19" t="s">
        <v>23</v>
      </c>
      <c r="B13" s="18" t="s">
        <v>20</v>
      </c>
      <c r="C13" s="13" t="s">
        <v>24</v>
      </c>
      <c r="D13" s="14">
        <f t="shared" si="0"/>
        <v>100</v>
      </c>
      <c r="E13" s="14"/>
      <c r="F13" s="14">
        <v>100</v>
      </c>
      <c r="G13" s="15">
        <f t="shared" si="1"/>
        <v>100</v>
      </c>
    </row>
    <row r="14" ht="27" customHeight="1" spans="1:7">
      <c r="A14" s="13" t="s">
        <v>25</v>
      </c>
      <c r="B14" s="18" t="s">
        <v>26</v>
      </c>
      <c r="C14" s="13" t="s">
        <v>27</v>
      </c>
      <c r="D14" s="14">
        <f t="shared" si="0"/>
        <v>688.34</v>
      </c>
      <c r="E14" s="14">
        <v>688.34</v>
      </c>
      <c r="F14" s="14"/>
      <c r="G14" s="15">
        <f t="shared" si="1"/>
        <v>688.34</v>
      </c>
    </row>
    <row r="15" ht="27" customHeight="1" spans="1:7">
      <c r="A15" s="13"/>
      <c r="B15" s="13" t="s">
        <v>28</v>
      </c>
      <c r="C15" s="13" t="s">
        <v>12</v>
      </c>
      <c r="D15" s="14">
        <f t="shared" si="0"/>
        <v>5575</v>
      </c>
      <c r="E15" s="14">
        <v>5575</v>
      </c>
      <c r="F15" s="14"/>
      <c r="G15" s="15"/>
    </row>
    <row r="16" ht="27" customHeight="1" spans="1:7">
      <c r="A16" s="19" t="s">
        <v>29</v>
      </c>
      <c r="B16" s="17" t="s">
        <v>30</v>
      </c>
      <c r="C16" s="13" t="s">
        <v>12</v>
      </c>
      <c r="D16" s="14">
        <f t="shared" si="0"/>
        <v>718</v>
      </c>
      <c r="E16" s="14"/>
      <c r="F16" s="14">
        <v>718</v>
      </c>
      <c r="G16" s="15">
        <f t="shared" si="1"/>
        <v>718</v>
      </c>
    </row>
    <row r="17" ht="27" customHeight="1" spans="1:7">
      <c r="A17" s="19" t="s">
        <v>31</v>
      </c>
      <c r="B17" s="17" t="s">
        <v>32</v>
      </c>
      <c r="C17" s="13" t="s">
        <v>12</v>
      </c>
      <c r="D17" s="14">
        <f t="shared" si="0"/>
        <v>200</v>
      </c>
      <c r="E17" s="14"/>
      <c r="F17" s="14">
        <v>200</v>
      </c>
      <c r="G17" s="15">
        <f t="shared" si="1"/>
        <v>200</v>
      </c>
    </row>
    <row r="18" ht="27" customHeight="1" spans="1:7">
      <c r="A18" s="19" t="s">
        <v>33</v>
      </c>
      <c r="B18" s="17" t="s">
        <v>11</v>
      </c>
      <c r="C18" s="13" t="s">
        <v>12</v>
      </c>
      <c r="D18" s="14">
        <f t="shared" si="0"/>
        <v>2000</v>
      </c>
      <c r="E18" s="14"/>
      <c r="F18" s="14">
        <v>2000</v>
      </c>
      <c r="G18" s="15">
        <f t="shared" si="1"/>
        <v>2000</v>
      </c>
    </row>
    <row r="19" ht="27" customHeight="1" spans="1:7">
      <c r="A19" s="19" t="s">
        <v>34</v>
      </c>
      <c r="B19" s="17" t="s">
        <v>35</v>
      </c>
      <c r="C19" s="13" t="s">
        <v>12</v>
      </c>
      <c r="D19" s="14">
        <f t="shared" si="0"/>
        <v>31</v>
      </c>
      <c r="E19" s="14">
        <v>31</v>
      </c>
      <c r="F19" s="14"/>
      <c r="G19" s="15">
        <f t="shared" si="1"/>
        <v>31</v>
      </c>
    </row>
  </sheetData>
  <mergeCells count="9">
    <mergeCell ref="A1:G1"/>
    <mergeCell ref="D2:G2"/>
    <mergeCell ref="A4:C4"/>
    <mergeCell ref="A2:A3"/>
    <mergeCell ref="A5:A6"/>
    <mergeCell ref="A7:A10"/>
    <mergeCell ref="A14:A15"/>
    <mergeCell ref="B2:B3"/>
    <mergeCell ref="C2:C3"/>
  </mergeCells>
  <pageMargins left="0.432638888888889" right="0.432638888888889" top="0.747916666666667" bottom="0.275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叶笑秋</cp:lastModifiedBy>
  <dcterms:created xsi:type="dcterms:W3CDTF">2021-07-30T09:31:00Z</dcterms:created>
  <dcterms:modified xsi:type="dcterms:W3CDTF">2021-09-01T02:34:48Z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7B54567E27794008A0A0B301B4EEA6E2</vt:lpwstr>
  </property>
  <property fmtid="{D5CDD505-2E9C-101B-9397-08002B2CF9AE}" pid="3" name="KSOProductBuildVer">
    <vt:lpwstr>2052-11.1.0.10700</vt:lpwstr>
  </property>
</Properties>
</file>